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позиции'!$A$1:$L$98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7" i="16" l="1"/>
  <c r="J96" i="16"/>
  <c r="J95" i="16"/>
  <c r="J94" i="16"/>
  <c r="J93" i="16"/>
  <c r="J92" i="16"/>
  <c r="J91" i="16"/>
  <c r="J90" i="16"/>
  <c r="J89" i="16"/>
  <c r="J88" i="16"/>
  <c r="I97" i="16"/>
  <c r="I96" i="16"/>
  <c r="I95" i="16"/>
  <c r="I94" i="16"/>
  <c r="I93" i="16"/>
  <c r="I92" i="16"/>
  <c r="I91" i="16"/>
  <c r="I90" i="16"/>
  <c r="I89" i="16"/>
  <c r="I88" i="16"/>
  <c r="H97" i="16"/>
  <c r="H96" i="16"/>
  <c r="H95" i="16"/>
  <c r="H94" i="16"/>
  <c r="H93" i="16"/>
  <c r="H92" i="16"/>
  <c r="H91" i="16"/>
  <c r="H90" i="16"/>
  <c r="H89" i="16"/>
  <c r="H88" i="16"/>
  <c r="J85" i="16"/>
  <c r="J84" i="16"/>
  <c r="I85" i="16"/>
  <c r="I84" i="16"/>
  <c r="H85" i="16"/>
  <c r="H84" i="16"/>
  <c r="J81" i="16"/>
  <c r="J80" i="16"/>
  <c r="J79" i="16"/>
  <c r="I81" i="16"/>
  <c r="I80" i="16"/>
  <c r="I79" i="16"/>
  <c r="H81" i="16"/>
  <c r="H80" i="16"/>
  <c r="H79" i="16"/>
  <c r="J76" i="16"/>
  <c r="J75" i="16"/>
  <c r="J74" i="16"/>
  <c r="J73" i="16"/>
  <c r="J72" i="16"/>
  <c r="J71" i="16"/>
  <c r="J70" i="16"/>
  <c r="J69" i="16"/>
  <c r="J68" i="16"/>
  <c r="J67" i="16"/>
  <c r="I76" i="16"/>
  <c r="I75" i="16"/>
  <c r="I74" i="16"/>
  <c r="I73" i="16"/>
  <c r="I72" i="16"/>
  <c r="I71" i="16"/>
  <c r="I70" i="16"/>
  <c r="I69" i="16"/>
  <c r="I68" i="16"/>
  <c r="I67" i="16"/>
  <c r="H76" i="16"/>
  <c r="H75" i="16"/>
  <c r="H74" i="16"/>
  <c r="H73" i="16"/>
  <c r="H72" i="16"/>
  <c r="H71" i="16"/>
  <c r="H70" i="16"/>
  <c r="H69" i="16"/>
  <c r="H68" i="16"/>
  <c r="H67" i="16"/>
  <c r="J64" i="16"/>
  <c r="J63" i="16"/>
  <c r="I64" i="16"/>
  <c r="I63" i="16"/>
  <c r="H64" i="16"/>
  <c r="H63" i="16"/>
  <c r="J59" i="16"/>
  <c r="J60" i="16"/>
  <c r="H60" i="16"/>
  <c r="I60" i="16"/>
  <c r="I59" i="16"/>
  <c r="J58" i="16"/>
  <c r="I58" i="16"/>
  <c r="H58" i="16"/>
  <c r="H59" i="16"/>
  <c r="E88" i="16" l="1"/>
  <c r="E89" i="16" s="1"/>
  <c r="E90" i="16" s="1"/>
  <c r="E67" i="16"/>
  <c r="E68" i="16" s="1"/>
  <c r="E69" i="16" s="1"/>
  <c r="F55" i="16"/>
  <c r="I53" i="16"/>
  <c r="H53" i="16"/>
  <c r="J53" i="16" s="1"/>
  <c r="I52" i="16"/>
  <c r="H52" i="16"/>
  <c r="J52" i="16" s="1"/>
  <c r="I51" i="16"/>
  <c r="H51" i="16"/>
  <c r="J51" i="16" s="1"/>
  <c r="I50" i="16"/>
  <c r="H50" i="16"/>
  <c r="J50" i="16" s="1"/>
  <c r="I49" i="16"/>
  <c r="H49" i="16"/>
  <c r="J49" i="16" s="1"/>
  <c r="I48" i="16"/>
  <c r="H48" i="16"/>
  <c r="J48" i="16" s="1"/>
  <c r="I47" i="16"/>
  <c r="H47" i="16"/>
  <c r="J47" i="16" s="1"/>
  <c r="H46" i="16"/>
  <c r="H45" i="16"/>
  <c r="I44" i="16"/>
  <c r="H44" i="16"/>
  <c r="J44" i="16" s="1"/>
  <c r="E44" i="16"/>
  <c r="I41" i="16"/>
  <c r="H41" i="16"/>
  <c r="J41" i="16" s="1"/>
  <c r="I40" i="16"/>
  <c r="H40" i="16"/>
  <c r="J40" i="16" s="1"/>
  <c r="I37" i="16"/>
  <c r="H37" i="16"/>
  <c r="J37" i="16" s="1"/>
  <c r="I36" i="16"/>
  <c r="H36" i="16"/>
  <c r="J36" i="16" s="1"/>
  <c r="I35" i="16"/>
  <c r="H35" i="16"/>
  <c r="H55" i="16" l="1"/>
  <c r="J35" i="16"/>
  <c r="E45" i="16"/>
  <c r="E23" i="16"/>
  <c r="E22" i="16"/>
  <c r="J45" i="16" l="1"/>
  <c r="I45" i="16"/>
  <c r="E46" i="16"/>
  <c r="H22" i="16"/>
  <c r="H23" i="16"/>
  <c r="H24" i="16"/>
  <c r="H25" i="16"/>
  <c r="H26" i="16"/>
  <c r="H18" i="16"/>
  <c r="H17" i="16"/>
  <c r="J46" i="16" l="1"/>
  <c r="J55" i="16" s="1"/>
  <c r="I46" i="16"/>
  <c r="I55" i="16" s="1"/>
  <c r="E55" i="16"/>
  <c r="H12" i="16"/>
  <c r="H13" i="16"/>
  <c r="H14" i="16"/>
  <c r="F32" i="16"/>
  <c r="H21" i="16" l="1"/>
  <c r="H27" i="16"/>
  <c r="H28" i="16"/>
  <c r="H29" i="16"/>
  <c r="H30" i="16"/>
  <c r="I13" i="16"/>
  <c r="J13" i="16"/>
  <c r="I14" i="16"/>
  <c r="J14" i="16"/>
  <c r="J12" i="16"/>
  <c r="I12" i="16"/>
  <c r="H32" i="16" l="1"/>
  <c r="I17" i="16" l="1"/>
  <c r="J17" i="16"/>
  <c r="I18" i="16" l="1"/>
  <c r="J18" i="16"/>
  <c r="E21" i="16"/>
  <c r="I22" i="16" l="1"/>
  <c r="J22" i="16"/>
  <c r="I21" i="16"/>
  <c r="J21" i="16"/>
  <c r="I23" i="16" l="1"/>
  <c r="J23" i="16"/>
  <c r="I24" i="16" l="1"/>
  <c r="J24" i="16"/>
  <c r="I25" i="16" l="1"/>
  <c r="J25" i="16"/>
  <c r="I26" i="16" l="1"/>
  <c r="J26" i="16"/>
  <c r="I27" i="16" l="1"/>
  <c r="J27" i="16"/>
  <c r="I29" i="16" l="1"/>
  <c r="J29" i="16"/>
  <c r="I28" i="16"/>
  <c r="J28" i="16"/>
  <c r="E32" i="16"/>
  <c r="I30" i="16" l="1"/>
  <c r="I32" i="16" s="1"/>
  <c r="J30" i="16"/>
  <c r="J32" i="16" s="1"/>
</calcChain>
</file>

<file path=xl/sharedStrings.xml><?xml version="1.0" encoding="utf-8"?>
<sst xmlns="http://schemas.openxmlformats.org/spreadsheetml/2006/main" count="197" uniqueCount="52">
  <si>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</si>
  <si>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</si>
  <si>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</si>
  <si>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</si>
  <si>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</si>
  <si>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</si>
  <si>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</si>
  <si>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</si>
  <si>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</si>
  <si>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</si>
  <si>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</si>
  <si>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</si>
  <si>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</si>
  <si>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</si>
  <si>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</si>
  <si>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</si>
  <si>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</si>
  <si>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</si>
  <si>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</si>
  <si>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</si>
  <si>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Стирка</t>
  </si>
  <si>
    <t>кг</t>
  </si>
  <si>
    <t>-  спецодежда, сезон весна - лето</t>
  </si>
  <si>
    <t>-  спецодежда, сезон осень - зима</t>
  </si>
  <si>
    <t>3</t>
  </si>
  <si>
    <t>Химчистка</t>
  </si>
  <si>
    <t>Ремонт спецодежды</t>
  </si>
  <si>
    <t>- стачивание разрыва ткани на машине</t>
  </si>
  <si>
    <t>100 см</t>
  </si>
  <si>
    <t>-стачивание разрыва ткани с помощью художественной штопки</t>
  </si>
  <si>
    <t>- пошив 1 м.п.:      однострочный шов</t>
  </si>
  <si>
    <t>1 п.м.</t>
  </si>
  <si>
    <t>-  пошив 1 м.п.:     двухстрочный шов</t>
  </si>
  <si>
    <t>-  пошив 1м.п.:      двухстрочный шов (материал-брезент)</t>
  </si>
  <si>
    <t>100см2</t>
  </si>
  <si>
    <t>-  пришив заплаты вручную</t>
  </si>
  <si>
    <t>- втачивание заплаты на машине с помощью художественной штопки</t>
  </si>
  <si>
    <t>-  втачивание замка на куртку (с материалами)</t>
  </si>
  <si>
    <t>-  втачивание замка на брюки (с материалами)</t>
  </si>
  <si>
    <t>- пришив пуговицы вручную (с материалами)</t>
  </si>
  <si>
    <t>Периодичность оказания услуг: по мере необходимости</t>
  </si>
  <si>
    <t>шт.</t>
  </si>
  <si>
    <t>Периодичность оказания услуг: ежемесячно 
Объем в год 2910,64 кг</t>
  </si>
  <si>
    <t>2</t>
  </si>
  <si>
    <t>1 кг</t>
  </si>
  <si>
    <t xml:space="preserve">Периодичность оказания услуг: ежемесячно </t>
  </si>
  <si>
    <t>Услуги по стирке, химчистке и ремонту белья и спецодежды на участке ТЭЦ-9 ООО «БЭК-ремонт» на 2022-2025г.г.</t>
  </si>
  <si>
    <t>2022 год</t>
  </si>
  <si>
    <t>2023 год</t>
  </si>
  <si>
    <t>2024 год</t>
  </si>
  <si>
    <t>2025 год</t>
  </si>
  <si>
    <t>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</si>
</sst>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i/>
      <sz val="10"/>
      <color theme="1"/>
      <name val="PT Sans"/>
      <charset val="204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5DAFF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 applyProtection="1">
      <alignment vertical="center" wrapText="1"/>
      <protection locked="0"/>
    </xf>
    <xf numFmtId="0" fontId="6" fillId="0" borderId="9" xfId="0" applyNumberFormat="1" applyFont="1" applyBorder="1" applyAlignment="1" applyProtection="1">
      <alignment vertical="center" wrapText="1"/>
      <protection locked="0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49" fontId="7" fillId="0" borderId="9" xfId="0" applyNumberFormat="1" applyFont="1" applyBorder="1" applyAlignment="1" applyProtection="1">
      <alignment vertical="center" wrapText="1"/>
      <protection locked="0"/>
    </xf>
    <xf numFmtId="0" fontId="3" fillId="0" borderId="3" xfId="0" applyNumberFormat="1" applyFont="1" applyBorder="1" applyAlignment="1" applyProtection="1">
      <alignment vertical="center"/>
      <protection locked="0"/>
    </xf>
    <xf numFmtId="0" fontId="2" fillId="0" borderId="9" xfId="0" applyNumberFormat="1" applyFont="1" applyBorder="1" applyAlignment="1" applyProtection="1">
      <alignment horizontal="left" vertical="center"/>
      <protection locked="0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3" fillId="0" borderId="10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49" fontId="3" fillId="3" borderId="9" xfId="0" applyNumberFormat="1" applyFont="1" applyFill="1" applyBorder="1" applyAlignment="1" applyProtection="1">
      <alignment vertical="center" wrapText="1"/>
      <protection locked="0"/>
    </xf>
    <xf numFmtId="49" fontId="3" fillId="4" borderId="9" xfId="0" applyNumberFormat="1" applyFont="1" applyFill="1" applyBorder="1" applyAlignment="1" applyProtection="1">
      <alignment vertical="center" wrapText="1"/>
      <protection locked="0"/>
    </xf>
    <xf numFmtId="49" fontId="3" fillId="5" borderId="9" xfId="0" applyNumberFormat="1" applyFont="1" applyFill="1" applyBorder="1" applyAlignment="1" applyProtection="1">
      <alignment vertical="center" wrapText="1"/>
      <protection locked="0"/>
    </xf>
    <xf numFmtId="49" fontId="3" fillId="0" borderId="9" xfId="0" applyNumberFormat="1" applyFont="1" applyBorder="1" applyAlignment="1" applyProtection="1">
      <alignment vertical="center" wrapText="1"/>
      <protection locked="0"/>
    </xf>
    <xf numFmtId="49" fontId="8" fillId="0" borderId="9" xfId="0" applyNumberFormat="1" applyFont="1" applyBorder="1" applyAlignment="1" applyProtection="1">
      <alignment vertical="center" wrapText="1"/>
      <protection locked="0"/>
    </xf>
    <xf numFmtId="49" fontId="2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6" xfId="0" applyNumberFormat="1" applyFont="1" applyBorder="1" applyAlignment="1" applyProtection="1">
      <alignment vertical="center"/>
      <protection locked="0"/>
    </xf>
    <xf numFmtId="0" fontId="2" fillId="0" borderId="11" xfId="0" applyNumberFormat="1" applyFont="1" applyBorder="1" applyAlignment="1" applyProtection="1">
      <alignment horizontal="left" vertical="center"/>
      <protection locked="0"/>
    </xf>
    <xf numFmtId="0" fontId="3" fillId="0" borderId="11" xfId="0" applyNumberFormat="1" applyFont="1" applyBorder="1" applyAlignment="1" applyProtection="1">
      <alignment horizontal="left" vertical="center"/>
      <protection locked="0"/>
    </xf>
    <xf numFmtId="0" fontId="3" fillId="0" borderId="12" xfId="0" applyNumberFormat="1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9" xfId="0" applyNumberFormat="1" applyFont="1" applyBorder="1" applyAlignment="1" applyProtection="1">
      <alignment horizontal="left" vertical="center" wrapText="1"/>
      <protection locked="0"/>
    </xf>
    <xf numFmtId="0" fontId="3" fillId="0" borderId="1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48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D5DAFF"/>
      <color rgb="FFFFFFCC"/>
      <color rgb="FFA3D3FF"/>
      <color rgb="FF6DB9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32" totalsRowShown="0" headerRowDxfId="31" dataDxfId="30" tableBorderDxfId="29">
  <autoFilter ref="B10:L32"/>
  <tableColumns count="11">
    <tableColumn id="1" name="№" dataDxfId="28"/>
    <tableColumn id="2" name="Вводные данные" dataDxfId="27"/>
    <tableColumn id="3" name="Единица измерения продукции" dataDxfId="26"/>
    <tableColumn id="9" name="Кол-во (объем)" dataDxfId="25"/>
    <tableColumn id="4" name="Цена за ед  продукции (без НДС)" dataDxfId="24"/>
    <tableColumn id="7" name="НДС (%)" dataDxfId="23"/>
    <tableColumn id="6" name="Цена за ед продукции (с НДС)" dataDxfId="22"/>
    <tableColumn id="12" name="Сумма (без НДС)" dataDxfId="21"/>
    <tableColumn id="13" name="Сумма (с НДС)" dataDxfId="20"/>
    <tableColumn id="5" name="Дополнительная информация" dataDxfId="19"/>
    <tableColumn id="8" name="Страна происхождения продукции" dataDxfId="18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ПозиционноеЦеновое2" displayName="ПозиционноеЦеновое2" ref="B33:L98" totalsRowShown="0" headerRowDxfId="17" dataDxfId="16" tableBorderDxfId="15">
  <autoFilter ref="B33:L98"/>
  <tableColumns count="11">
    <tableColumn id="1" name="№" dataDxfId="14"/>
    <tableColumn id="2" name="Вводные данные" dataDxfId="13"/>
    <tableColumn id="3" name="Единица измерения продукции" dataDxfId="12"/>
    <tableColumn id="9" name="Кол-во (объем)" dataDxfId="11"/>
    <tableColumn id="4" name="Цена за ед  продукции (без НДС)" dataDxfId="10"/>
    <tableColumn id="7" name="НДС (%)" dataDxfId="9"/>
    <tableColumn id="6" name="Цена за ед продукции (с НДС)" dataDxfId="8"/>
    <tableColumn id="12" name="Сумма (без НДС)" dataDxfId="7"/>
    <tableColumn id="13" name="Сумма (с НДС)" dataDxfId="6"/>
    <tableColumn id="5" name="Дополнительная информация" dataDxfId="5"/>
    <tableColumn id="8" name="Страна происхождения продукции" dataDxfId="4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showGridLines="0" tabSelected="1" view="pageBreakPreview" topLeftCell="A52" zoomScaleNormal="100" zoomScaleSheetLayoutView="100" workbookViewId="0">
      <selection activeCell="K62" sqref="K62"/>
    </sheetView>
  </sheetViews>
  <sheetFormatPr defaultRowHeight="21.75" customHeight="1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3.8554687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10.8554687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>
      <c r="A1" s="1"/>
      <c r="B1" s="20" t="s">
        <v>6</v>
      </c>
      <c r="C1" s="2"/>
      <c r="D1" s="2"/>
      <c r="E1" s="2"/>
      <c r="F1" s="2"/>
      <c r="G1" s="2"/>
    </row>
    <row r="2" spans="1:12" ht="21.75" customHeight="1">
      <c r="A2" s="4"/>
      <c r="B2" s="17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>
      <c r="A3" s="4"/>
      <c r="B3" s="53" t="s">
        <v>4</v>
      </c>
      <c r="C3" s="51"/>
      <c r="D3" s="54" t="s">
        <v>51</v>
      </c>
      <c r="E3" s="56"/>
      <c r="F3" s="21"/>
      <c r="G3" s="19"/>
      <c r="H3" s="19"/>
      <c r="I3" s="22"/>
      <c r="J3" s="22"/>
    </row>
    <row r="4" spans="1:12" ht="57" customHeight="1">
      <c r="A4" s="4"/>
      <c r="B4" s="53" t="s">
        <v>5</v>
      </c>
      <c r="C4" s="51"/>
      <c r="D4" s="54" t="s">
        <v>46</v>
      </c>
      <c r="E4" s="55"/>
      <c r="F4" s="55"/>
      <c r="G4" s="55"/>
      <c r="H4" s="55"/>
      <c r="I4" s="55"/>
      <c r="J4" s="56"/>
    </row>
    <row r="5" spans="1:12" ht="21.75" customHeight="1">
      <c r="A5" s="5"/>
      <c r="B5" s="53" t="s">
        <v>7</v>
      </c>
      <c r="C5" s="51"/>
      <c r="D5" s="54"/>
      <c r="E5" s="55"/>
      <c r="F5" s="55"/>
      <c r="G5" s="55"/>
      <c r="H5" s="55"/>
      <c r="I5" s="55"/>
      <c r="J5" s="56"/>
    </row>
    <row r="6" spans="1:12" ht="21.75" customHeight="1">
      <c r="A6" s="5"/>
      <c r="B6" s="6" t="s">
        <v>1</v>
      </c>
      <c r="C6" s="18"/>
      <c r="D6" s="54"/>
      <c r="E6" s="56"/>
      <c r="F6" s="57"/>
      <c r="G6" s="57"/>
      <c r="H6" s="19"/>
      <c r="I6" s="22"/>
      <c r="J6" s="22"/>
    </row>
    <row r="7" spans="1:12" ht="21.75" customHeight="1">
      <c r="A7" s="5"/>
      <c r="B7" s="7" t="s">
        <v>2</v>
      </c>
      <c r="C7" s="18"/>
      <c r="D7" s="58"/>
      <c r="E7" s="59"/>
      <c r="F7" s="57"/>
      <c r="G7" s="57"/>
      <c r="H7" s="19"/>
      <c r="I7" s="22"/>
      <c r="J7" s="22"/>
    </row>
    <row r="8" spans="1:12" ht="33.75" customHeight="1">
      <c r="A8" s="5"/>
      <c r="B8" s="51" t="s">
        <v>19</v>
      </c>
      <c r="C8" s="51"/>
      <c r="D8" s="52"/>
      <c r="E8" s="52"/>
      <c r="F8" s="23"/>
      <c r="G8" s="23"/>
      <c r="H8" s="23"/>
      <c r="I8" s="22"/>
      <c r="J8" s="22"/>
    </row>
    <row r="9" spans="1:12" ht="21.75" customHeight="1">
      <c r="A9" s="5"/>
      <c r="B9" s="25"/>
      <c r="C9" s="25"/>
      <c r="D9" s="26"/>
      <c r="E9" s="26"/>
      <c r="F9" s="23"/>
      <c r="G9" s="23"/>
      <c r="H9" s="23"/>
      <c r="I9" s="22"/>
      <c r="J9" s="22"/>
    </row>
    <row r="10" spans="1:12" s="8" customFormat="1" ht="47.25">
      <c r="B10" s="24" t="s">
        <v>0</v>
      </c>
      <c r="C10" s="24" t="s">
        <v>14</v>
      </c>
      <c r="D10" s="24" t="s">
        <v>15</v>
      </c>
      <c r="E10" s="24" t="s">
        <v>8</v>
      </c>
      <c r="F10" s="13" t="s">
        <v>9</v>
      </c>
      <c r="G10" s="13" t="s">
        <v>3</v>
      </c>
      <c r="H10" s="13" t="s">
        <v>10</v>
      </c>
      <c r="I10" s="13" t="s">
        <v>11</v>
      </c>
      <c r="J10" s="13" t="s">
        <v>12</v>
      </c>
      <c r="K10" s="9" t="s">
        <v>16</v>
      </c>
      <c r="L10" s="13" t="s">
        <v>17</v>
      </c>
    </row>
    <row r="11" spans="1:12" s="8" customFormat="1" ht="15.75">
      <c r="B11" s="36"/>
      <c r="C11" s="38" t="s">
        <v>47</v>
      </c>
      <c r="D11" s="15"/>
      <c r="E11" s="33"/>
      <c r="F11" s="33"/>
      <c r="G11" s="33"/>
      <c r="H11" s="33"/>
      <c r="I11" s="34"/>
      <c r="J11" s="34"/>
      <c r="K11" s="15"/>
      <c r="L11" s="15"/>
    </row>
    <row r="12" spans="1:12" s="8" customFormat="1" ht="15.75">
      <c r="B12" s="27">
        <v>1</v>
      </c>
      <c r="C12" s="27" t="s">
        <v>20</v>
      </c>
      <c r="D12" s="28" t="s">
        <v>21</v>
      </c>
      <c r="E12" s="28">
        <v>0</v>
      </c>
      <c r="F12" s="33"/>
      <c r="G12" s="32">
        <v>20</v>
      </c>
      <c r="H12" s="14">
        <f>ПозиционноеЦеновое[[#This Row],[Цена за ед  продукции (без НДС)]]*(1+ПозиционноеЦеновое[[#This Row],[НДС (%)]]/100)</f>
        <v>0</v>
      </c>
      <c r="I12" s="14">
        <f>ПозиционноеЦеновое[[#This Row],[Кол-во (объем)]]*ПозиционноеЦеновое[[#This Row],[Цена за ед  продукции (без НДС)]]</f>
        <v>0</v>
      </c>
      <c r="J12" s="14">
        <f>ПозиционноеЦеновое[[#This Row],[Кол-во (объем)]]*ПозиционноеЦеновое[[#This Row],[Цена за ед продукции (с НДС)]]</f>
        <v>0</v>
      </c>
      <c r="K12" s="15"/>
      <c r="L12" s="15"/>
    </row>
    <row r="13" spans="1:12" s="8" customFormat="1" ht="15.75">
      <c r="B13" s="27"/>
      <c r="C13" s="27" t="s">
        <v>22</v>
      </c>
      <c r="D13" s="28" t="s">
        <v>21</v>
      </c>
      <c r="E13" s="28">
        <v>0</v>
      </c>
      <c r="F13" s="33"/>
      <c r="G13" s="32">
        <v>20</v>
      </c>
      <c r="H13" s="14">
        <f>ПозиционноеЦеновое[[#This Row],[Цена за ед  продукции (без НДС)]]*(1+ПозиционноеЦеновое[[#This Row],[НДС (%)]]/100)</f>
        <v>0</v>
      </c>
      <c r="I13" s="14">
        <f>ПозиционноеЦеновое[[#This Row],[Кол-во (объем)]]*ПозиционноеЦеновое[[#This Row],[Цена за ед  продукции (без НДС)]]</f>
        <v>0</v>
      </c>
      <c r="J13" s="14">
        <f>ПозиционноеЦеновое[[#This Row],[Кол-во (объем)]]*ПозиционноеЦеновое[[#This Row],[Цена за ед продукции (с НДС)]]</f>
        <v>0</v>
      </c>
      <c r="K13" s="15"/>
      <c r="L13" s="15"/>
    </row>
    <row r="14" spans="1:12" s="8" customFormat="1" ht="15.75">
      <c r="B14" s="27"/>
      <c r="C14" s="27" t="s">
        <v>23</v>
      </c>
      <c r="D14" s="28" t="s">
        <v>21</v>
      </c>
      <c r="E14" s="28">
        <v>0</v>
      </c>
      <c r="F14" s="33"/>
      <c r="G14" s="32">
        <v>20</v>
      </c>
      <c r="H14" s="14">
        <f>ПозиционноеЦеновое[[#This Row],[Цена за ед  продукции (без НДС)]]*(1+ПозиционноеЦеновое[[#This Row],[НДС (%)]]/100)</f>
        <v>0</v>
      </c>
      <c r="I14" s="14">
        <f>ПозиционноеЦеновое[[#This Row],[Кол-во (объем)]]*ПозиционноеЦеновое[[#This Row],[Цена за ед  продукции (без НДС)]]</f>
        <v>0</v>
      </c>
      <c r="J14" s="14">
        <f>ПозиционноеЦеновое[[#This Row],[Кол-во (объем)]]*ПозиционноеЦеновое[[#This Row],[Цена за ед продукции (с НДС)]]</f>
        <v>0</v>
      </c>
      <c r="K14" s="15"/>
      <c r="L14" s="15"/>
    </row>
    <row r="15" spans="1:12" s="8" customFormat="1" ht="38.25">
      <c r="B15" s="29"/>
      <c r="C15" s="30" t="s">
        <v>42</v>
      </c>
      <c r="D15" s="31"/>
      <c r="E15" s="32"/>
      <c r="F15" s="33"/>
      <c r="G15" s="33"/>
      <c r="H15" s="33"/>
      <c r="I15" s="34"/>
      <c r="J15" s="34"/>
      <c r="K15" s="15"/>
      <c r="L15" s="15"/>
    </row>
    <row r="16" spans="1:12" s="8" customFormat="1" ht="15.75">
      <c r="B16" s="27" t="s">
        <v>43</v>
      </c>
      <c r="C16" s="27" t="s">
        <v>25</v>
      </c>
      <c r="D16" s="28"/>
      <c r="E16" s="28"/>
      <c r="F16" s="33"/>
      <c r="G16" s="33"/>
      <c r="H16" s="33"/>
      <c r="I16" s="34"/>
      <c r="J16" s="34"/>
      <c r="K16" s="15"/>
      <c r="L16" s="15"/>
    </row>
    <row r="17" spans="1:12" s="8" customFormat="1" ht="15.75">
      <c r="B17" s="27"/>
      <c r="C17" s="27" t="s">
        <v>22</v>
      </c>
      <c r="D17" s="28" t="s">
        <v>44</v>
      </c>
      <c r="E17" s="28">
        <v>0</v>
      </c>
      <c r="F17" s="33"/>
      <c r="G17" s="32">
        <v>20</v>
      </c>
      <c r="H17" s="14">
        <f>ПозиционноеЦеновое[[#This Row],[Цена за ед  продукции (без НДС)]]*(1+ПозиционноеЦеновое[[#This Row],[НДС (%)]]/100)</f>
        <v>0</v>
      </c>
      <c r="I17" s="14">
        <f>ПозиционноеЦеновое[[#This Row],[Кол-во (объем)]]*ПозиционноеЦеновое[[#This Row],[Цена за ед  продукции (без НДС)]]</f>
        <v>0</v>
      </c>
      <c r="J17" s="14">
        <f>ПозиционноеЦеновое[[#This Row],[Кол-во (объем)]]*ПозиционноеЦеновое[[#This Row],[Цена за ед продукции (с НДС)]]</f>
        <v>0</v>
      </c>
      <c r="K17" s="15"/>
      <c r="L17" s="15"/>
    </row>
    <row r="18" spans="1:12" s="8" customFormat="1" ht="15.75">
      <c r="B18" s="27"/>
      <c r="C18" s="27" t="s">
        <v>23</v>
      </c>
      <c r="D18" s="28" t="s">
        <v>44</v>
      </c>
      <c r="E18" s="28">
        <v>0</v>
      </c>
      <c r="F18" s="33"/>
      <c r="G18" s="32">
        <v>20</v>
      </c>
      <c r="H18" s="14">
        <f>ПозиционноеЦеновое[[#This Row],[Цена за ед  продукции (без НДС)]]*(1+ПозиционноеЦеновое[[#This Row],[НДС (%)]]/100)</f>
        <v>0</v>
      </c>
      <c r="I18" s="14">
        <f>ПозиционноеЦеновое[[#This Row],[Кол-во (объем)]]*ПозиционноеЦеновое[[#This Row],[Цена за ед  продукции (без НДС)]]</f>
        <v>0</v>
      </c>
      <c r="J18" s="14">
        <f>ПозиционноеЦеновое[[#This Row],[Кол-во (объем)]]*ПозиционноеЦеновое[[#This Row],[Цена за ед продукции (с НДС)]]</f>
        <v>0</v>
      </c>
      <c r="K18" s="15"/>
      <c r="L18" s="15"/>
    </row>
    <row r="19" spans="1:12" s="8" customFormat="1" ht="25.5">
      <c r="B19" s="29"/>
      <c r="C19" s="30" t="s">
        <v>45</v>
      </c>
      <c r="D19" s="31"/>
      <c r="E19" s="32"/>
      <c r="F19" s="33"/>
      <c r="G19" s="33"/>
      <c r="H19" s="33"/>
      <c r="I19" s="34"/>
      <c r="J19" s="34"/>
      <c r="K19" s="15"/>
      <c r="L19" s="15"/>
    </row>
    <row r="20" spans="1:12" s="11" customFormat="1" ht="15.75">
      <c r="A20" s="10"/>
      <c r="B20" s="27" t="s">
        <v>24</v>
      </c>
      <c r="C20" s="27" t="s">
        <v>26</v>
      </c>
      <c r="D20" s="28"/>
      <c r="E20" s="28"/>
      <c r="F20" s="14"/>
      <c r="G20" s="14"/>
      <c r="H20" s="14"/>
      <c r="I20" s="14"/>
      <c r="J20" s="14"/>
      <c r="K20" s="15"/>
      <c r="L20" s="15"/>
    </row>
    <row r="21" spans="1:12" s="11" customFormat="1" ht="25.5">
      <c r="A21" s="10"/>
      <c r="B21" s="27"/>
      <c r="C21" s="27" t="s">
        <v>27</v>
      </c>
      <c r="D21" s="28" t="s">
        <v>28</v>
      </c>
      <c r="E21" s="28">
        <f t="shared" ref="E21" si="0">SUBTOTAL(109,E10:E20)</f>
        <v>0</v>
      </c>
      <c r="F21" s="14"/>
      <c r="G21" s="35">
        <v>20</v>
      </c>
      <c r="H21" s="14">
        <f>ПозиционноеЦеновое[[#This Row],[Цена за ед  продукции (без НДС)]]*(1+ПозиционноеЦеновое[[#This Row],[НДС (%)]]/100)</f>
        <v>0</v>
      </c>
      <c r="I21" s="14">
        <f>ПозиционноеЦеновое[[#This Row],[Кол-во (объем)]]*ПозиционноеЦеновое[[#This Row],[Цена за ед  продукции (без НДС)]]</f>
        <v>0</v>
      </c>
      <c r="J21" s="14">
        <f>ПозиционноеЦеновое[[#This Row],[Кол-во (объем)]]*ПозиционноеЦеновое[[#This Row],[Цена за ед продукции (с НДС)]]</f>
        <v>0</v>
      </c>
      <c r="K21" s="15"/>
      <c r="L21" s="15"/>
    </row>
    <row r="22" spans="1:12" s="11" customFormat="1" ht="38.25">
      <c r="A22" s="10"/>
      <c r="B22" s="27"/>
      <c r="C22" s="27" t="s">
        <v>29</v>
      </c>
      <c r="D22" s="28" t="s">
        <v>28</v>
      </c>
      <c r="E22" s="28">
        <f>SUBTOTAL(109,E21)</f>
        <v>0</v>
      </c>
      <c r="F22" s="33"/>
      <c r="G22" s="32">
        <v>20</v>
      </c>
      <c r="H22" s="14">
        <f>ПозиционноеЦеновое[[#This Row],[Цена за ед  продукции (без НДС)]]*(1+ПозиционноеЦеновое[[#This Row],[НДС (%)]]/100)</f>
        <v>0</v>
      </c>
      <c r="I22" s="14">
        <f>ПозиционноеЦеновое[[#This Row],[Кол-во (объем)]]*ПозиционноеЦеновое[[#This Row],[Цена за ед  продукции (без НДС)]]</f>
        <v>0</v>
      </c>
      <c r="J22" s="14">
        <f>ПозиционноеЦеновое[[#This Row],[Кол-во (объем)]]*ПозиционноеЦеновое[[#This Row],[Цена за ед продукции (с НДС)]]</f>
        <v>0</v>
      </c>
      <c r="K22" s="15"/>
      <c r="L22" s="15"/>
    </row>
    <row r="23" spans="1:12" s="11" customFormat="1" ht="25.5">
      <c r="A23" s="10"/>
      <c r="B23" s="27"/>
      <c r="C23" s="27" t="s">
        <v>30</v>
      </c>
      <c r="D23" s="28" t="s">
        <v>31</v>
      </c>
      <c r="E23" s="28">
        <f>SUBTOTAL(109,E22)</f>
        <v>0</v>
      </c>
      <c r="F23" s="33"/>
      <c r="G23" s="32">
        <v>20</v>
      </c>
      <c r="H23" s="14">
        <f>ПозиционноеЦеновое[[#This Row],[Цена за ед  продукции (без НДС)]]*(1+ПозиционноеЦеновое[[#This Row],[НДС (%)]]/100)</f>
        <v>0</v>
      </c>
      <c r="I23" s="14">
        <f>ПозиционноеЦеновое[[#This Row],[Кол-во (объем)]]*ПозиционноеЦеновое[[#This Row],[Цена за ед  продукции (без НДС)]]</f>
        <v>0</v>
      </c>
      <c r="J23" s="14">
        <f>ПозиционноеЦеновое[[#This Row],[Кол-во (объем)]]*ПозиционноеЦеновое[[#This Row],[Цена за ед продукции (с НДС)]]</f>
        <v>0</v>
      </c>
      <c r="K23" s="15"/>
      <c r="L23" s="15"/>
    </row>
    <row r="24" spans="1:12" s="11" customFormat="1" ht="25.5">
      <c r="A24" s="10"/>
      <c r="B24" s="27"/>
      <c r="C24" s="27" t="s">
        <v>32</v>
      </c>
      <c r="D24" s="28" t="s">
        <v>31</v>
      </c>
      <c r="E24" s="28">
        <v>0</v>
      </c>
      <c r="F24" s="33"/>
      <c r="G24" s="32">
        <v>20</v>
      </c>
      <c r="H24" s="14">
        <f>ПозиционноеЦеновое[[#This Row],[Цена за ед  продукции (без НДС)]]*(1+ПозиционноеЦеновое[[#This Row],[НДС (%)]]/100)</f>
        <v>0</v>
      </c>
      <c r="I24" s="14">
        <f>ПозиционноеЦеновое[[#This Row],[Кол-во (объем)]]*ПозиционноеЦеновое[[#This Row],[Цена за ед  продукции (без НДС)]]</f>
        <v>0</v>
      </c>
      <c r="J24" s="14">
        <f>ПозиционноеЦеновое[[#This Row],[Кол-во (объем)]]*ПозиционноеЦеновое[[#This Row],[Цена за ед продукции (с НДС)]]</f>
        <v>0</v>
      </c>
      <c r="K24" s="15"/>
      <c r="L24" s="15"/>
    </row>
    <row r="25" spans="1:12" s="11" customFormat="1" ht="25.5">
      <c r="A25" s="10"/>
      <c r="B25" s="27"/>
      <c r="C25" s="27" t="s">
        <v>33</v>
      </c>
      <c r="D25" s="28" t="s">
        <v>34</v>
      </c>
      <c r="E25" s="28">
        <v>0</v>
      </c>
      <c r="F25" s="33"/>
      <c r="G25" s="32">
        <v>20</v>
      </c>
      <c r="H25" s="14">
        <f>ПозиционноеЦеновое[[#This Row],[Цена за ед  продукции (без НДС)]]*(1+ПозиционноеЦеновое[[#This Row],[НДС (%)]]/100)</f>
        <v>0</v>
      </c>
      <c r="I25" s="14">
        <f>ПозиционноеЦеновое[[#This Row],[Кол-во (объем)]]*ПозиционноеЦеновое[[#This Row],[Цена за ед  продукции (без НДС)]]</f>
        <v>0</v>
      </c>
      <c r="J25" s="14">
        <f>ПозиционноеЦеновое[[#This Row],[Кол-во (объем)]]*ПозиционноеЦеновое[[#This Row],[Цена за ед продукции (с НДС)]]</f>
        <v>0</v>
      </c>
      <c r="K25" s="15"/>
      <c r="L25" s="15"/>
    </row>
    <row r="26" spans="1:12" s="11" customFormat="1" ht="15.75">
      <c r="A26" s="10"/>
      <c r="B26" s="27"/>
      <c r="C26" s="27" t="s">
        <v>35</v>
      </c>
      <c r="D26" s="28" t="s">
        <v>34</v>
      </c>
      <c r="E26" s="28">
        <v>0</v>
      </c>
      <c r="F26" s="33"/>
      <c r="G26" s="32">
        <v>20</v>
      </c>
      <c r="H26" s="14">
        <f>ПозиционноеЦеновое[[#This Row],[Цена за ед  продукции (без НДС)]]*(1+ПозиционноеЦеновое[[#This Row],[НДС (%)]]/100)</f>
        <v>0</v>
      </c>
      <c r="I26" s="14">
        <f>ПозиционноеЦеновое[[#This Row],[Кол-во (объем)]]*ПозиционноеЦеновое[[#This Row],[Цена за ед  продукции (без НДС)]]</f>
        <v>0</v>
      </c>
      <c r="J26" s="14">
        <f>ПозиционноеЦеновое[[#This Row],[Кол-во (объем)]]*ПозиционноеЦеновое[[#This Row],[Цена за ед продукции (с НДС)]]</f>
        <v>0</v>
      </c>
      <c r="K26" s="15"/>
      <c r="L26" s="15"/>
    </row>
    <row r="27" spans="1:12" s="11" customFormat="1" ht="38.25">
      <c r="A27" s="10"/>
      <c r="B27" s="29"/>
      <c r="C27" s="27" t="s">
        <v>36</v>
      </c>
      <c r="D27" s="28" t="s">
        <v>34</v>
      </c>
      <c r="E27" s="28">
        <v>0</v>
      </c>
      <c r="F27" s="14"/>
      <c r="G27" s="35">
        <v>20</v>
      </c>
      <c r="H27" s="14">
        <f>ПозиционноеЦеновое[[#This Row],[Цена за ед  продукции (без НДС)]]*(1+ПозиционноеЦеновое[[#This Row],[НДС (%)]]/100)</f>
        <v>0</v>
      </c>
      <c r="I27" s="14">
        <f>ПозиционноеЦеновое[[#This Row],[Кол-во (объем)]]*ПозиционноеЦеновое[[#This Row],[Цена за ед  продукции (без НДС)]]</f>
        <v>0</v>
      </c>
      <c r="J27" s="14">
        <f>ПозиционноеЦеновое[[#This Row],[Кол-во (объем)]]*ПозиционноеЦеновое[[#This Row],[Цена за ед продукции (с НДС)]]</f>
        <v>0</v>
      </c>
      <c r="K27" s="15"/>
      <c r="L27" s="15"/>
    </row>
    <row r="28" spans="1:12" s="11" customFormat="1" ht="25.5">
      <c r="A28" s="10"/>
      <c r="B28" s="29"/>
      <c r="C28" s="27" t="s">
        <v>37</v>
      </c>
      <c r="D28" s="28" t="s">
        <v>41</v>
      </c>
      <c r="E28" s="28">
        <v>0</v>
      </c>
      <c r="F28" s="14"/>
      <c r="G28" s="35">
        <v>20</v>
      </c>
      <c r="H28" s="14">
        <f>ПозиционноеЦеновое[[#This Row],[Цена за ед  продукции (без НДС)]]*(1+ПозиционноеЦеновое[[#This Row],[НДС (%)]]/100)</f>
        <v>0</v>
      </c>
      <c r="I28" s="14">
        <f>ПозиционноеЦеновое[[#This Row],[Кол-во (объем)]]*ПозиционноеЦеновое[[#This Row],[Цена за ед  продукции (без НДС)]]</f>
        <v>0</v>
      </c>
      <c r="J28" s="14">
        <f>ПозиционноеЦеновое[[#This Row],[Кол-во (объем)]]*ПозиционноеЦеновое[[#This Row],[Цена за ед продукции (с НДС)]]</f>
        <v>0</v>
      </c>
      <c r="K28" s="15"/>
      <c r="L28" s="15"/>
    </row>
    <row r="29" spans="1:12" s="11" customFormat="1" ht="25.5">
      <c r="A29" s="10"/>
      <c r="B29" s="29"/>
      <c r="C29" s="27" t="s">
        <v>38</v>
      </c>
      <c r="D29" s="28" t="s">
        <v>41</v>
      </c>
      <c r="E29" s="28">
        <v>0</v>
      </c>
      <c r="F29" s="14"/>
      <c r="G29" s="35">
        <v>20</v>
      </c>
      <c r="H29" s="14">
        <f>ПозиционноеЦеновое[[#This Row],[Цена за ед  продукции (без НДС)]]*(1+ПозиционноеЦеновое[[#This Row],[НДС (%)]]/100)</f>
        <v>0</v>
      </c>
      <c r="I29" s="14">
        <f>ПозиционноеЦеновое[[#This Row],[Кол-во (объем)]]*ПозиционноеЦеновое[[#This Row],[Цена за ед  продукции (без НДС)]]</f>
        <v>0</v>
      </c>
      <c r="J29" s="14">
        <f>ПозиционноеЦеновое[[#This Row],[Кол-во (объем)]]*ПозиционноеЦеновое[[#This Row],[Цена за ед продукции (с НДС)]]</f>
        <v>0</v>
      </c>
      <c r="K29" s="15"/>
      <c r="L29" s="15"/>
    </row>
    <row r="30" spans="1:12" s="11" customFormat="1" ht="25.5">
      <c r="A30" s="10"/>
      <c r="B30" s="27"/>
      <c r="C30" s="27" t="s">
        <v>39</v>
      </c>
      <c r="D30" s="28" t="s">
        <v>41</v>
      </c>
      <c r="E30" s="28">
        <v>0</v>
      </c>
      <c r="F30" s="14"/>
      <c r="G30" s="35">
        <v>20</v>
      </c>
      <c r="H30" s="14">
        <f>ПозиционноеЦеновое[[#This Row],[Цена за ед  продукции (без НДС)]]*(1+ПозиционноеЦеновое[[#This Row],[НДС (%)]]/100)</f>
        <v>0</v>
      </c>
      <c r="I30" s="14">
        <f>ПозиционноеЦеновое[[#This Row],[Кол-во (объем)]]*ПозиционноеЦеновое[[#This Row],[Цена за ед  продукции (без НДС)]]</f>
        <v>0</v>
      </c>
      <c r="J30" s="14">
        <f>ПозиционноеЦеновое[[#This Row],[Кол-во (объем)]]*ПозиционноеЦеновое[[#This Row],[Цена за ед продукции (с НДС)]]</f>
        <v>0</v>
      </c>
      <c r="K30" s="15"/>
      <c r="L30" s="15"/>
    </row>
    <row r="31" spans="1:12" s="11" customFormat="1" ht="25.5">
      <c r="A31" s="10"/>
      <c r="B31" s="29"/>
      <c r="C31" s="30" t="s">
        <v>40</v>
      </c>
      <c r="D31" s="31"/>
      <c r="E31" s="32"/>
      <c r="F31" s="14"/>
      <c r="G31" s="14"/>
      <c r="H31" s="14"/>
      <c r="I31" s="14"/>
      <c r="J31" s="14"/>
      <c r="K31" s="15"/>
      <c r="L31" s="15"/>
    </row>
    <row r="32" spans="1:12" s="11" customFormat="1" ht="15.75">
      <c r="B32" s="12"/>
      <c r="C32" s="16" t="s">
        <v>13</v>
      </c>
      <c r="D32" s="15"/>
      <c r="E32" s="14">
        <f t="shared" ref="E32:J32" si="1">SUBTOTAL(109,E12:E31)</f>
        <v>0</v>
      </c>
      <c r="F32" s="14">
        <f t="shared" si="1"/>
        <v>0</v>
      </c>
      <c r="G32" s="14">
        <v>20</v>
      </c>
      <c r="H32" s="14">
        <f t="shared" si="1"/>
        <v>0</v>
      </c>
      <c r="I32" s="14">
        <f t="shared" si="1"/>
        <v>0</v>
      </c>
      <c r="J32" s="14">
        <f t="shared" si="1"/>
        <v>0</v>
      </c>
      <c r="K32" s="15"/>
      <c r="L32" s="15"/>
    </row>
    <row r="33" spans="2:12" s="11" customFormat="1" ht="47.25">
      <c r="B33" s="24" t="s">
        <v>0</v>
      </c>
      <c r="C33" s="24" t="s">
        <v>14</v>
      </c>
      <c r="D33" s="24" t="s">
        <v>15</v>
      </c>
      <c r="E33" s="24" t="s">
        <v>8</v>
      </c>
      <c r="F33" s="13" t="s">
        <v>9</v>
      </c>
      <c r="G33" s="13" t="s">
        <v>3</v>
      </c>
      <c r="H33" s="13" t="s">
        <v>10</v>
      </c>
      <c r="I33" s="13" t="s">
        <v>11</v>
      </c>
      <c r="J33" s="13" t="s">
        <v>12</v>
      </c>
      <c r="K33" s="9" t="s">
        <v>16</v>
      </c>
      <c r="L33" s="13" t="s">
        <v>17</v>
      </c>
    </row>
    <row r="34" spans="2:12" s="11" customFormat="1" ht="15.75">
      <c r="B34" s="36"/>
      <c r="C34" s="37" t="s">
        <v>48</v>
      </c>
      <c r="D34" s="15"/>
      <c r="E34" s="33"/>
      <c r="F34" s="33"/>
      <c r="G34" s="33"/>
      <c r="H34" s="33"/>
      <c r="I34" s="34"/>
      <c r="J34" s="34"/>
      <c r="K34" s="15"/>
      <c r="L34" s="15"/>
    </row>
    <row r="35" spans="2:12" s="11" customFormat="1" ht="15.75">
      <c r="B35" s="27">
        <v>1</v>
      </c>
      <c r="C35" s="27" t="s">
        <v>20</v>
      </c>
      <c r="D35" s="28" t="s">
        <v>21</v>
      </c>
      <c r="E35" s="28">
        <v>0</v>
      </c>
      <c r="F35" s="33"/>
      <c r="G35" s="32">
        <v>20</v>
      </c>
      <c r="H35" s="14">
        <f>ПозиционноеЦеновое2[[#This Row],[Цена за ед  продукции (без НДС)]]*(1+ПозиционноеЦеновое2[[#This Row],[НДС (%)]]/100)</f>
        <v>0</v>
      </c>
      <c r="I35" s="14">
        <f>ПозиционноеЦеновое2[[#This Row],[Кол-во (объем)]]*ПозиционноеЦеновое2[[#This Row],[Цена за ед  продукции (без НДС)]]</f>
        <v>0</v>
      </c>
      <c r="J35" s="14">
        <f>ПозиционноеЦеновое2[[#This Row],[Кол-во (объем)]]*ПозиционноеЦеновое2[[#This Row],[Цена за ед продукции (с НДС)]]</f>
        <v>0</v>
      </c>
      <c r="K35" s="15"/>
      <c r="L35" s="15"/>
    </row>
    <row r="36" spans="2:12" s="11" customFormat="1" ht="15.75">
      <c r="B36" s="27"/>
      <c r="C36" s="27" t="s">
        <v>22</v>
      </c>
      <c r="D36" s="28" t="s">
        <v>21</v>
      </c>
      <c r="E36" s="28">
        <v>0</v>
      </c>
      <c r="F36" s="33"/>
      <c r="G36" s="32">
        <v>20</v>
      </c>
      <c r="H36" s="14">
        <f>ПозиционноеЦеновое2[[#This Row],[Цена за ед  продукции (без НДС)]]*(1+ПозиционноеЦеновое2[[#This Row],[НДС (%)]]/100)</f>
        <v>0</v>
      </c>
      <c r="I36" s="14">
        <f>ПозиционноеЦеновое2[[#This Row],[Кол-во (объем)]]*ПозиционноеЦеновое2[[#This Row],[Цена за ед  продукции (без НДС)]]</f>
        <v>0</v>
      </c>
      <c r="J36" s="14">
        <f>ПозиционноеЦеновое2[[#This Row],[Кол-во (объем)]]*ПозиционноеЦеновое2[[#This Row],[Цена за ед продукции (с НДС)]]</f>
        <v>0</v>
      </c>
      <c r="K36" s="15"/>
      <c r="L36" s="15"/>
    </row>
    <row r="37" spans="2:12" s="11" customFormat="1" ht="15.75">
      <c r="B37" s="27"/>
      <c r="C37" s="27" t="s">
        <v>23</v>
      </c>
      <c r="D37" s="28" t="s">
        <v>21</v>
      </c>
      <c r="E37" s="28">
        <v>0</v>
      </c>
      <c r="F37" s="33"/>
      <c r="G37" s="32">
        <v>20</v>
      </c>
      <c r="H37" s="14">
        <f>ПозиционноеЦеновое2[[#This Row],[Цена за ед  продукции (без НДС)]]*(1+ПозиционноеЦеновое2[[#This Row],[НДС (%)]]/100)</f>
        <v>0</v>
      </c>
      <c r="I37" s="14">
        <f>ПозиционноеЦеновое2[[#This Row],[Кол-во (объем)]]*ПозиционноеЦеновое2[[#This Row],[Цена за ед  продукции (без НДС)]]</f>
        <v>0</v>
      </c>
      <c r="J37" s="14">
        <f>ПозиционноеЦеновое2[[#This Row],[Кол-во (объем)]]*ПозиционноеЦеновое2[[#This Row],[Цена за ед продукции (с НДС)]]</f>
        <v>0</v>
      </c>
      <c r="K37" s="15"/>
      <c r="L37" s="15"/>
    </row>
    <row r="38" spans="2:12" s="11" customFormat="1" ht="38.25">
      <c r="B38" s="29"/>
      <c r="C38" s="30" t="s">
        <v>42</v>
      </c>
      <c r="D38" s="31"/>
      <c r="E38" s="32"/>
      <c r="F38" s="33"/>
      <c r="G38" s="33"/>
      <c r="H38" s="33"/>
      <c r="I38" s="34"/>
      <c r="J38" s="34"/>
      <c r="K38" s="15"/>
      <c r="L38" s="15"/>
    </row>
    <row r="39" spans="2:12" s="11" customFormat="1" ht="15.75">
      <c r="B39" s="27" t="s">
        <v>43</v>
      </c>
      <c r="C39" s="27" t="s">
        <v>25</v>
      </c>
      <c r="D39" s="28"/>
      <c r="E39" s="28"/>
      <c r="F39" s="33"/>
      <c r="G39" s="33"/>
      <c r="H39" s="33"/>
      <c r="I39" s="34"/>
      <c r="J39" s="34"/>
      <c r="K39" s="15"/>
      <c r="L39" s="15"/>
    </row>
    <row r="40" spans="2:12" s="11" customFormat="1" ht="15.75">
      <c r="B40" s="27"/>
      <c r="C40" s="27" t="s">
        <v>22</v>
      </c>
      <c r="D40" s="28" t="s">
        <v>44</v>
      </c>
      <c r="E40" s="28">
        <v>0</v>
      </c>
      <c r="F40" s="33"/>
      <c r="G40" s="32">
        <v>20</v>
      </c>
      <c r="H40" s="14">
        <f>ПозиционноеЦеновое2[[#This Row],[Цена за ед  продукции (без НДС)]]*(1+ПозиционноеЦеновое2[[#This Row],[НДС (%)]]/100)</f>
        <v>0</v>
      </c>
      <c r="I40" s="14">
        <f>ПозиционноеЦеновое2[[#This Row],[Кол-во (объем)]]*ПозиционноеЦеновое2[[#This Row],[Цена за ед  продукции (без НДС)]]</f>
        <v>0</v>
      </c>
      <c r="J40" s="14">
        <f>ПозиционноеЦеновое2[[#This Row],[Кол-во (объем)]]*ПозиционноеЦеновое2[[#This Row],[Цена за ед продукции (с НДС)]]</f>
        <v>0</v>
      </c>
      <c r="K40" s="15"/>
      <c r="L40" s="15"/>
    </row>
    <row r="41" spans="2:12" s="11" customFormat="1" ht="15.75">
      <c r="B41" s="27"/>
      <c r="C41" s="27" t="s">
        <v>23</v>
      </c>
      <c r="D41" s="28" t="s">
        <v>44</v>
      </c>
      <c r="E41" s="28">
        <v>0</v>
      </c>
      <c r="F41" s="33"/>
      <c r="G41" s="32">
        <v>20</v>
      </c>
      <c r="H41" s="14">
        <f>ПозиционноеЦеновое2[[#This Row],[Цена за ед  продукции (без НДС)]]*(1+ПозиционноеЦеновое2[[#This Row],[НДС (%)]]/100)</f>
        <v>0</v>
      </c>
      <c r="I41" s="14">
        <f>ПозиционноеЦеновое2[[#This Row],[Кол-во (объем)]]*ПозиционноеЦеновое2[[#This Row],[Цена за ед  продукции (без НДС)]]</f>
        <v>0</v>
      </c>
      <c r="J41" s="14">
        <f>ПозиционноеЦеновое2[[#This Row],[Кол-во (объем)]]*ПозиционноеЦеновое2[[#This Row],[Цена за ед продукции (с НДС)]]</f>
        <v>0</v>
      </c>
      <c r="K41" s="15"/>
      <c r="L41" s="15"/>
    </row>
    <row r="42" spans="2:12" s="11" customFormat="1" ht="25.5">
      <c r="B42" s="29"/>
      <c r="C42" s="30" t="s">
        <v>45</v>
      </c>
      <c r="D42" s="31"/>
      <c r="E42" s="32"/>
      <c r="F42" s="33"/>
      <c r="G42" s="33"/>
      <c r="H42" s="33"/>
      <c r="I42" s="34"/>
      <c r="J42" s="34"/>
      <c r="K42" s="15"/>
      <c r="L42" s="15"/>
    </row>
    <row r="43" spans="2:12" s="11" customFormat="1" ht="15.75">
      <c r="B43" s="27" t="s">
        <v>24</v>
      </c>
      <c r="C43" s="27" t="s">
        <v>26</v>
      </c>
      <c r="D43" s="28"/>
      <c r="E43" s="28"/>
      <c r="F43" s="14"/>
      <c r="G43" s="14"/>
      <c r="H43" s="14"/>
      <c r="I43" s="14"/>
      <c r="J43" s="14"/>
      <c r="K43" s="15"/>
      <c r="L43" s="15"/>
    </row>
    <row r="44" spans="2:12" s="11" customFormat="1" ht="25.5">
      <c r="B44" s="27"/>
      <c r="C44" s="27" t="s">
        <v>27</v>
      </c>
      <c r="D44" s="28" t="s">
        <v>28</v>
      </c>
      <c r="E44" s="28">
        <f t="shared" ref="E44" si="2">SUBTOTAL(109,E33:E43)</f>
        <v>0</v>
      </c>
      <c r="F44" s="14"/>
      <c r="G44" s="35">
        <v>20</v>
      </c>
      <c r="H44" s="14">
        <f>ПозиционноеЦеновое2[[#This Row],[Цена за ед  продукции (без НДС)]]*(1+ПозиционноеЦеновое2[[#This Row],[НДС (%)]]/100)</f>
        <v>0</v>
      </c>
      <c r="I44" s="14">
        <f>ПозиционноеЦеновое2[[#This Row],[Кол-во (объем)]]*ПозиционноеЦеновое2[[#This Row],[Цена за ед  продукции (без НДС)]]</f>
        <v>0</v>
      </c>
      <c r="J44" s="14">
        <f>ПозиционноеЦеновое2[[#This Row],[Кол-во (объем)]]*ПозиционноеЦеновое2[[#This Row],[Цена за ед продукции (с НДС)]]</f>
        <v>0</v>
      </c>
      <c r="K44" s="15"/>
      <c r="L44" s="15"/>
    </row>
    <row r="45" spans="2:12" s="11" customFormat="1" ht="38.25">
      <c r="B45" s="27"/>
      <c r="C45" s="27" t="s">
        <v>29</v>
      </c>
      <c r="D45" s="28" t="s">
        <v>28</v>
      </c>
      <c r="E45" s="28">
        <f>SUBTOTAL(109,E44)</f>
        <v>0</v>
      </c>
      <c r="F45" s="33"/>
      <c r="G45" s="32">
        <v>20</v>
      </c>
      <c r="H45" s="14">
        <f>ПозиционноеЦеновое2[[#This Row],[Цена за ед  продукции (без НДС)]]*(1+ПозиционноеЦеновое2[[#This Row],[НДС (%)]]/100)</f>
        <v>0</v>
      </c>
      <c r="I45" s="14">
        <f>ПозиционноеЦеновое2[[#This Row],[Кол-во (объем)]]*ПозиционноеЦеновое2[[#This Row],[Цена за ед  продукции (без НДС)]]</f>
        <v>0</v>
      </c>
      <c r="J45" s="14">
        <f>ПозиционноеЦеновое2[[#This Row],[Кол-во (объем)]]*ПозиционноеЦеновое2[[#This Row],[Цена за ед продукции (с НДС)]]</f>
        <v>0</v>
      </c>
      <c r="K45" s="15"/>
      <c r="L45" s="15"/>
    </row>
    <row r="46" spans="2:12" s="11" customFormat="1" ht="25.5">
      <c r="B46" s="27"/>
      <c r="C46" s="27" t="s">
        <v>30</v>
      </c>
      <c r="D46" s="28" t="s">
        <v>31</v>
      </c>
      <c r="E46" s="28">
        <f>SUBTOTAL(109,E45)</f>
        <v>0</v>
      </c>
      <c r="F46" s="33"/>
      <c r="G46" s="32">
        <v>20</v>
      </c>
      <c r="H46" s="14">
        <f>ПозиционноеЦеновое2[[#This Row],[Цена за ед  продукции (без НДС)]]*(1+ПозиционноеЦеновое2[[#This Row],[НДС (%)]]/100)</f>
        <v>0</v>
      </c>
      <c r="I46" s="14">
        <f>ПозиционноеЦеновое2[[#This Row],[Кол-во (объем)]]*ПозиционноеЦеновое2[[#This Row],[Цена за ед  продукции (без НДС)]]</f>
        <v>0</v>
      </c>
      <c r="J46" s="14">
        <f>ПозиционноеЦеновое2[[#This Row],[Кол-во (объем)]]*ПозиционноеЦеновое2[[#This Row],[Цена за ед продукции (с НДС)]]</f>
        <v>0</v>
      </c>
      <c r="K46" s="15"/>
      <c r="L46" s="15"/>
    </row>
    <row r="47" spans="2:12" s="11" customFormat="1" ht="25.5">
      <c r="B47" s="27"/>
      <c r="C47" s="27" t="s">
        <v>32</v>
      </c>
      <c r="D47" s="28" t="s">
        <v>31</v>
      </c>
      <c r="E47" s="28">
        <v>0</v>
      </c>
      <c r="F47" s="33"/>
      <c r="G47" s="32">
        <v>20</v>
      </c>
      <c r="H47" s="14">
        <f>ПозиционноеЦеновое2[[#This Row],[Цена за ед  продукции (без НДС)]]*(1+ПозиционноеЦеновое2[[#This Row],[НДС (%)]]/100)</f>
        <v>0</v>
      </c>
      <c r="I47" s="14">
        <f>ПозиционноеЦеновое2[[#This Row],[Кол-во (объем)]]*ПозиционноеЦеновое2[[#This Row],[Цена за ед  продукции (без НДС)]]</f>
        <v>0</v>
      </c>
      <c r="J47" s="14">
        <f>ПозиционноеЦеновое2[[#This Row],[Кол-во (объем)]]*ПозиционноеЦеновое2[[#This Row],[Цена за ед продукции (с НДС)]]</f>
        <v>0</v>
      </c>
      <c r="K47" s="15"/>
      <c r="L47" s="15"/>
    </row>
    <row r="48" spans="2:12" s="11" customFormat="1" ht="25.5">
      <c r="B48" s="27"/>
      <c r="C48" s="27" t="s">
        <v>33</v>
      </c>
      <c r="D48" s="28" t="s">
        <v>34</v>
      </c>
      <c r="E48" s="28">
        <v>0</v>
      </c>
      <c r="F48" s="33"/>
      <c r="G48" s="32">
        <v>20</v>
      </c>
      <c r="H48" s="14">
        <f>ПозиционноеЦеновое2[[#This Row],[Цена за ед  продукции (без НДС)]]*(1+ПозиционноеЦеновое2[[#This Row],[НДС (%)]]/100)</f>
        <v>0</v>
      </c>
      <c r="I48" s="14">
        <f>ПозиционноеЦеновое2[[#This Row],[Кол-во (объем)]]*ПозиционноеЦеновое2[[#This Row],[Цена за ед  продукции (без НДС)]]</f>
        <v>0</v>
      </c>
      <c r="J48" s="14">
        <f>ПозиционноеЦеновое2[[#This Row],[Кол-во (объем)]]*ПозиционноеЦеновое2[[#This Row],[Цена за ед продукции (с НДС)]]</f>
        <v>0</v>
      </c>
      <c r="K48" s="15"/>
      <c r="L48" s="15"/>
    </row>
    <row r="49" spans="2:12" ht="15.75">
      <c r="B49" s="27"/>
      <c r="C49" s="27" t="s">
        <v>35</v>
      </c>
      <c r="D49" s="28" t="s">
        <v>34</v>
      </c>
      <c r="E49" s="28">
        <v>0</v>
      </c>
      <c r="F49" s="33"/>
      <c r="G49" s="32">
        <v>20</v>
      </c>
      <c r="H49" s="14">
        <f>ПозиционноеЦеновое2[[#This Row],[Цена за ед  продукции (без НДС)]]*(1+ПозиционноеЦеновое2[[#This Row],[НДС (%)]]/100)</f>
        <v>0</v>
      </c>
      <c r="I49" s="14">
        <f>ПозиционноеЦеновое2[[#This Row],[Кол-во (объем)]]*ПозиционноеЦеновое2[[#This Row],[Цена за ед  продукции (без НДС)]]</f>
        <v>0</v>
      </c>
      <c r="J49" s="14">
        <f>ПозиционноеЦеновое2[[#This Row],[Кол-во (объем)]]*ПозиционноеЦеновое2[[#This Row],[Цена за ед продукции (с НДС)]]</f>
        <v>0</v>
      </c>
      <c r="K49" s="15"/>
      <c r="L49" s="15"/>
    </row>
    <row r="50" spans="2:12" ht="38.25">
      <c r="B50" s="29"/>
      <c r="C50" s="27" t="s">
        <v>36</v>
      </c>
      <c r="D50" s="28" t="s">
        <v>34</v>
      </c>
      <c r="E50" s="28">
        <v>0</v>
      </c>
      <c r="F50" s="14"/>
      <c r="G50" s="35">
        <v>20</v>
      </c>
      <c r="H50" s="14">
        <f>ПозиционноеЦеновое2[[#This Row],[Цена за ед  продукции (без НДС)]]*(1+ПозиционноеЦеновое2[[#This Row],[НДС (%)]]/100)</f>
        <v>0</v>
      </c>
      <c r="I50" s="14">
        <f>ПозиционноеЦеновое2[[#This Row],[Кол-во (объем)]]*ПозиционноеЦеновое2[[#This Row],[Цена за ед  продукции (без НДС)]]</f>
        <v>0</v>
      </c>
      <c r="J50" s="14">
        <f>ПозиционноеЦеновое2[[#This Row],[Кол-во (объем)]]*ПозиционноеЦеновое2[[#This Row],[Цена за ед продукции (с НДС)]]</f>
        <v>0</v>
      </c>
      <c r="K50" s="15"/>
      <c r="L50" s="15"/>
    </row>
    <row r="51" spans="2:12" ht="25.5">
      <c r="B51" s="29"/>
      <c r="C51" s="27" t="s">
        <v>37</v>
      </c>
      <c r="D51" s="28" t="s">
        <v>41</v>
      </c>
      <c r="E51" s="28">
        <v>0</v>
      </c>
      <c r="F51" s="14"/>
      <c r="G51" s="35">
        <v>20</v>
      </c>
      <c r="H51" s="14">
        <f>ПозиционноеЦеновое2[[#This Row],[Цена за ед  продукции (без НДС)]]*(1+ПозиционноеЦеновое2[[#This Row],[НДС (%)]]/100)</f>
        <v>0</v>
      </c>
      <c r="I51" s="14">
        <f>ПозиционноеЦеновое2[[#This Row],[Кол-во (объем)]]*ПозиционноеЦеновое2[[#This Row],[Цена за ед  продукции (без НДС)]]</f>
        <v>0</v>
      </c>
      <c r="J51" s="14">
        <f>ПозиционноеЦеновое2[[#This Row],[Кол-во (объем)]]*ПозиционноеЦеновое2[[#This Row],[Цена за ед продукции (с НДС)]]</f>
        <v>0</v>
      </c>
      <c r="K51" s="15"/>
      <c r="L51" s="15"/>
    </row>
    <row r="52" spans="2:12" ht="25.5">
      <c r="B52" s="29"/>
      <c r="C52" s="27" t="s">
        <v>38</v>
      </c>
      <c r="D52" s="28" t="s">
        <v>41</v>
      </c>
      <c r="E52" s="28">
        <v>0</v>
      </c>
      <c r="F52" s="14"/>
      <c r="G52" s="35">
        <v>20</v>
      </c>
      <c r="H52" s="14">
        <f>ПозиционноеЦеновое2[[#This Row],[Цена за ед  продукции (без НДС)]]*(1+ПозиционноеЦеновое2[[#This Row],[НДС (%)]]/100)</f>
        <v>0</v>
      </c>
      <c r="I52" s="14">
        <f>ПозиционноеЦеновое2[[#This Row],[Кол-во (объем)]]*ПозиционноеЦеновое2[[#This Row],[Цена за ед  продукции (без НДС)]]</f>
        <v>0</v>
      </c>
      <c r="J52" s="14">
        <f>ПозиционноеЦеновое2[[#This Row],[Кол-во (объем)]]*ПозиционноеЦеновое2[[#This Row],[Цена за ед продукции (с НДС)]]</f>
        <v>0</v>
      </c>
      <c r="K52" s="15"/>
      <c r="L52" s="15"/>
    </row>
    <row r="53" spans="2:12" ht="25.5">
      <c r="B53" s="27"/>
      <c r="C53" s="27" t="s">
        <v>39</v>
      </c>
      <c r="D53" s="28" t="s">
        <v>41</v>
      </c>
      <c r="E53" s="28">
        <v>0</v>
      </c>
      <c r="F53" s="14"/>
      <c r="G53" s="35">
        <v>20</v>
      </c>
      <c r="H53" s="14">
        <f>ПозиционноеЦеновое2[[#This Row],[Цена за ед  продукции (без НДС)]]*(1+ПозиционноеЦеновое2[[#This Row],[НДС (%)]]/100)</f>
        <v>0</v>
      </c>
      <c r="I53" s="14">
        <f>ПозиционноеЦеновое2[[#This Row],[Кол-во (объем)]]*ПозиционноеЦеновое2[[#This Row],[Цена за ед  продукции (без НДС)]]</f>
        <v>0</v>
      </c>
      <c r="J53" s="14">
        <f>ПозиционноеЦеновое2[[#This Row],[Кол-во (объем)]]*ПозиционноеЦеновое2[[#This Row],[Цена за ед продукции (с НДС)]]</f>
        <v>0</v>
      </c>
      <c r="K53" s="15"/>
      <c r="L53" s="15"/>
    </row>
    <row r="54" spans="2:12" ht="25.5">
      <c r="B54" s="29"/>
      <c r="C54" s="30" t="s">
        <v>40</v>
      </c>
      <c r="D54" s="31"/>
      <c r="E54" s="32"/>
      <c r="F54" s="14"/>
      <c r="G54" s="14"/>
      <c r="H54" s="14"/>
      <c r="I54" s="14"/>
      <c r="J54" s="14"/>
      <c r="K54" s="15"/>
      <c r="L54" s="15"/>
    </row>
    <row r="55" spans="2:12" ht="15.75">
      <c r="B55" s="12"/>
      <c r="C55" s="16" t="s">
        <v>13</v>
      </c>
      <c r="D55" s="15"/>
      <c r="E55" s="14">
        <f t="shared" ref="E55:F55" si="3">SUBTOTAL(109,E35:E54)</f>
        <v>0</v>
      </c>
      <c r="F55" s="14">
        <f t="shared" si="3"/>
        <v>0</v>
      </c>
      <c r="G55" s="14">
        <v>20</v>
      </c>
      <c r="H55" s="14">
        <f t="shared" ref="H55:J55" si="4">SUBTOTAL(109,H35:H54)</f>
        <v>0</v>
      </c>
      <c r="I55" s="14">
        <f t="shared" si="4"/>
        <v>0</v>
      </c>
      <c r="J55" s="14">
        <f t="shared" si="4"/>
        <v>0</v>
      </c>
      <c r="K55" s="15"/>
      <c r="L55" s="15"/>
    </row>
    <row r="56" spans="2:12" s="11" customFormat="1" ht="47.25">
      <c r="B56" s="36" t="s">
        <v>0</v>
      </c>
      <c r="C56" s="40" t="s">
        <v>14</v>
      </c>
      <c r="D56" s="48" t="s">
        <v>15</v>
      </c>
      <c r="E56" s="49" t="s">
        <v>8</v>
      </c>
      <c r="F56" s="49" t="s">
        <v>9</v>
      </c>
      <c r="G56" s="49" t="s">
        <v>3</v>
      </c>
      <c r="H56" s="49" t="s">
        <v>10</v>
      </c>
      <c r="I56" s="50" t="s">
        <v>11</v>
      </c>
      <c r="J56" s="50" t="s">
        <v>12</v>
      </c>
      <c r="K56" s="48" t="s">
        <v>16</v>
      </c>
      <c r="L56" s="48" t="s">
        <v>17</v>
      </c>
    </row>
    <row r="57" spans="2:12" s="11" customFormat="1" ht="15.75">
      <c r="B57" s="36"/>
      <c r="C57" s="37" t="s">
        <v>49</v>
      </c>
      <c r="D57" s="15"/>
      <c r="E57" s="33"/>
      <c r="F57" s="33"/>
      <c r="G57" s="33"/>
      <c r="H57" s="33"/>
      <c r="I57" s="34"/>
      <c r="J57" s="34"/>
      <c r="K57" s="15"/>
      <c r="L57" s="15"/>
    </row>
    <row r="58" spans="2:12" s="11" customFormat="1" ht="15.75">
      <c r="B58" s="29">
        <v>1</v>
      </c>
      <c r="C58" s="27" t="s">
        <v>20</v>
      </c>
      <c r="D58" s="31" t="s">
        <v>21</v>
      </c>
      <c r="E58" s="32">
        <v>0</v>
      </c>
      <c r="F58" s="33"/>
      <c r="G58" s="32">
        <v>20</v>
      </c>
      <c r="H58" s="33">
        <f>ПозиционноеЦеновое2[[#This Row],[Цена за ед  продукции (без НДС)]]*(1+ПозиционноеЦеновое2[[#This Row],[НДС (%)]]/100)</f>
        <v>0</v>
      </c>
      <c r="I58" s="34">
        <f>ПозиционноеЦеновое2[[#This Row],[Кол-во (объем)]]*ПозиционноеЦеновое2[[#This Row],[Цена за ед  продукции (без НДС)]]</f>
        <v>0</v>
      </c>
      <c r="J58" s="34">
        <f>ПозиционноеЦеновое2[[#This Row],[Кол-во (объем)]]*ПозиционноеЦеновое2[[#This Row],[Цена за ед продукции (с НДС)]]</f>
        <v>0</v>
      </c>
      <c r="K58" s="15"/>
      <c r="L58" s="15"/>
    </row>
    <row r="59" spans="2:12" s="11" customFormat="1" ht="15.75">
      <c r="B59" s="29"/>
      <c r="C59" s="27" t="s">
        <v>22</v>
      </c>
      <c r="D59" s="31" t="s">
        <v>21</v>
      </c>
      <c r="E59" s="32">
        <v>0</v>
      </c>
      <c r="F59" s="33"/>
      <c r="G59" s="32">
        <v>20</v>
      </c>
      <c r="H59" s="33">
        <f>ПозиционноеЦеновое2[[#This Row],[Цена за ед  продукции (без НДС)]]*(1+ПозиционноеЦеновое2[[#This Row],[НДС (%)]]/100)</f>
        <v>0</v>
      </c>
      <c r="I59" s="34">
        <f>ПозиционноеЦеновое2[[#This Row],[Кол-во (объем)]]*ПозиционноеЦеновое2[[#This Row],[Цена за ед  продукции (без НДС)]]</f>
        <v>0</v>
      </c>
      <c r="J59" s="34">
        <f>ПозиционноеЦеновое2[[#This Row],[Кол-во (объем)]]*ПозиционноеЦеновое2[[#This Row],[Цена за ед продукции (с НДС)]]</f>
        <v>0</v>
      </c>
      <c r="K59" s="15"/>
      <c r="L59" s="15"/>
    </row>
    <row r="60" spans="2:12" s="11" customFormat="1" ht="15.75">
      <c r="B60" s="29"/>
      <c r="C60" s="27" t="s">
        <v>23</v>
      </c>
      <c r="D60" s="31" t="s">
        <v>21</v>
      </c>
      <c r="E60" s="32">
        <v>0</v>
      </c>
      <c r="F60" s="33"/>
      <c r="G60" s="32">
        <v>20</v>
      </c>
      <c r="H60" s="33">
        <f>ПозиционноеЦеновое2[[#This Row],[Цена за ед  продукции (без НДС)]]*(1+ПозиционноеЦеновое2[[#This Row],[НДС (%)]]/100)</f>
        <v>0</v>
      </c>
      <c r="I60" s="34">
        <f>ПозиционноеЦеновое2[[#This Row],[Кол-во (объем)]]*ПозиционноеЦеновое2[[#This Row],[Цена за ед  продукции (без НДС)]]</f>
        <v>0</v>
      </c>
      <c r="J60" s="34">
        <f>ПозиционноеЦеновое2[[#This Row],[Кол-во (объем)]]*ПозиционноеЦеновое2[[#This Row],[Цена за ед продукции (с НДС)]]</f>
        <v>0</v>
      </c>
      <c r="K60" s="15"/>
      <c r="L60" s="15"/>
    </row>
    <row r="61" spans="2:12" s="11" customFormat="1" ht="38.25">
      <c r="B61" s="29"/>
      <c r="C61" s="27" t="s">
        <v>42</v>
      </c>
      <c r="D61" s="31"/>
      <c r="E61" s="32"/>
      <c r="F61" s="33"/>
      <c r="G61" s="33"/>
      <c r="H61" s="33"/>
      <c r="I61" s="34"/>
      <c r="J61" s="34"/>
      <c r="K61" s="15"/>
      <c r="L61" s="15"/>
    </row>
    <row r="62" spans="2:12" s="11" customFormat="1" ht="15.75">
      <c r="B62" s="29" t="s">
        <v>43</v>
      </c>
      <c r="C62" s="27" t="s">
        <v>25</v>
      </c>
      <c r="D62" s="31"/>
      <c r="E62" s="32"/>
      <c r="F62" s="33"/>
      <c r="G62" s="33"/>
      <c r="H62" s="33"/>
      <c r="I62" s="34"/>
      <c r="J62" s="34"/>
      <c r="K62" s="15"/>
      <c r="L62" s="15"/>
    </row>
    <row r="63" spans="2:12" s="11" customFormat="1" ht="15.75">
      <c r="B63" s="29"/>
      <c r="C63" s="27" t="s">
        <v>22</v>
      </c>
      <c r="D63" s="31" t="s">
        <v>44</v>
      </c>
      <c r="E63" s="32">
        <v>0</v>
      </c>
      <c r="F63" s="33"/>
      <c r="G63" s="32">
        <v>20</v>
      </c>
      <c r="H63" s="33">
        <f>ПозиционноеЦеновое2[[#This Row],[Цена за ед  продукции (без НДС)]]*(1+ПозиционноеЦеновое2[[#This Row],[НДС (%)]]/100)</f>
        <v>0</v>
      </c>
      <c r="I63" s="34">
        <f>ПозиционноеЦеновое2[[#This Row],[Кол-во (объем)]]*ПозиционноеЦеновое2[[#This Row],[Цена за ед  продукции (без НДС)]]</f>
        <v>0</v>
      </c>
      <c r="J63" s="34">
        <f>ПозиционноеЦеновое2[[#This Row],[Кол-во (объем)]]*ПозиционноеЦеновое2[[#This Row],[Цена за ед продукции (с НДС)]]</f>
        <v>0</v>
      </c>
      <c r="K63" s="15"/>
      <c r="L63" s="15"/>
    </row>
    <row r="64" spans="2:12" s="11" customFormat="1" ht="15.75">
      <c r="B64" s="29"/>
      <c r="C64" s="27" t="s">
        <v>23</v>
      </c>
      <c r="D64" s="31" t="s">
        <v>44</v>
      </c>
      <c r="E64" s="32">
        <v>0</v>
      </c>
      <c r="F64" s="33"/>
      <c r="G64" s="32">
        <v>20</v>
      </c>
      <c r="H64" s="33">
        <f>ПозиционноеЦеновое2[[#This Row],[Цена за ед  продукции (без НДС)]]*(1+ПозиционноеЦеновое2[[#This Row],[НДС (%)]]/100)</f>
        <v>0</v>
      </c>
      <c r="I64" s="34">
        <f>ПозиционноеЦеновое2[[#This Row],[Кол-во (объем)]]*ПозиционноеЦеновое2[[#This Row],[Цена за ед  продукции (без НДС)]]</f>
        <v>0</v>
      </c>
      <c r="J64" s="34">
        <f>ПозиционноеЦеновое2[[#This Row],[Кол-во (объем)]]*ПозиционноеЦеновое2[[#This Row],[Цена за ед продукции (с НДС)]]</f>
        <v>0</v>
      </c>
      <c r="K64" s="15"/>
      <c r="L64" s="15"/>
    </row>
    <row r="65" spans="2:12" s="11" customFormat="1" ht="25.5">
      <c r="B65" s="29"/>
      <c r="C65" s="27" t="s">
        <v>45</v>
      </c>
      <c r="D65" s="31"/>
      <c r="E65" s="32"/>
      <c r="F65" s="33"/>
      <c r="G65" s="33"/>
      <c r="H65" s="33"/>
      <c r="I65" s="34"/>
      <c r="J65" s="34"/>
      <c r="K65" s="15"/>
      <c r="L65" s="15"/>
    </row>
    <row r="66" spans="2:12" s="11" customFormat="1" ht="15.75">
      <c r="B66" s="29" t="s">
        <v>24</v>
      </c>
      <c r="C66" s="27" t="s">
        <v>26</v>
      </c>
      <c r="D66" s="31"/>
      <c r="E66" s="32"/>
      <c r="F66" s="33"/>
      <c r="G66" s="33"/>
      <c r="H66" s="33"/>
      <c r="I66" s="34"/>
      <c r="J66" s="34"/>
      <c r="K66" s="15"/>
      <c r="L66" s="15"/>
    </row>
    <row r="67" spans="2:12" s="11" customFormat="1" ht="25.5">
      <c r="B67" s="29"/>
      <c r="C67" s="27" t="s">
        <v>27</v>
      </c>
      <c r="D67" s="31" t="s">
        <v>28</v>
      </c>
      <c r="E67" s="32">
        <f t="shared" ref="E67" si="5">SUBTOTAL(109,E56:E66)</f>
        <v>0</v>
      </c>
      <c r="F67" s="33"/>
      <c r="G67" s="32">
        <v>20</v>
      </c>
      <c r="H67" s="33">
        <f>ПозиционноеЦеновое2[[#This Row],[Цена за ед  продукции (без НДС)]]*(1+ПозиционноеЦеновое2[[#This Row],[НДС (%)]]/100)</f>
        <v>0</v>
      </c>
      <c r="I67" s="34">
        <f>ПозиционноеЦеновое2[[#This Row],[Кол-во (объем)]]*ПозиционноеЦеновое2[[#This Row],[Цена за ед  продукции (без НДС)]]</f>
        <v>0</v>
      </c>
      <c r="J67" s="34">
        <f>ПозиционноеЦеновое2[[#This Row],[Кол-во (объем)]]*ПозиционноеЦеновое2[[#This Row],[Цена за ед продукции (с НДС)]]</f>
        <v>0</v>
      </c>
      <c r="K67" s="15"/>
      <c r="L67" s="15"/>
    </row>
    <row r="68" spans="2:12" s="11" customFormat="1" ht="25.5">
      <c r="B68" s="29"/>
      <c r="C68" s="27" t="s">
        <v>29</v>
      </c>
      <c r="D68" s="31" t="s">
        <v>28</v>
      </c>
      <c r="E68" s="32">
        <f>SUBTOTAL(109,E67)</f>
        <v>0</v>
      </c>
      <c r="F68" s="33"/>
      <c r="G68" s="32">
        <v>20</v>
      </c>
      <c r="H68" s="33">
        <f>ПозиционноеЦеновое2[[#This Row],[Цена за ед  продукции (без НДС)]]*(1+ПозиционноеЦеновое2[[#This Row],[НДС (%)]]/100)</f>
        <v>0</v>
      </c>
      <c r="I68" s="34">
        <f>ПозиционноеЦеновое2[[#This Row],[Кол-во (объем)]]*ПозиционноеЦеновое2[[#This Row],[Цена за ед  продукции (без НДС)]]</f>
        <v>0</v>
      </c>
      <c r="J68" s="34">
        <f>ПозиционноеЦеновое2[[#This Row],[Кол-во (объем)]]*ПозиционноеЦеновое2[[#This Row],[Цена за ед продукции (с НДС)]]</f>
        <v>0</v>
      </c>
      <c r="K68" s="15"/>
      <c r="L68" s="15"/>
    </row>
    <row r="69" spans="2:12" s="11" customFormat="1" ht="25.5">
      <c r="B69" s="29"/>
      <c r="C69" s="27" t="s">
        <v>30</v>
      </c>
      <c r="D69" s="31" t="s">
        <v>31</v>
      </c>
      <c r="E69" s="32">
        <f>SUBTOTAL(109,E68)</f>
        <v>0</v>
      </c>
      <c r="F69" s="33"/>
      <c r="G69" s="32">
        <v>20</v>
      </c>
      <c r="H69" s="33">
        <f>ПозиционноеЦеновое2[[#This Row],[Цена за ед  продукции (без НДС)]]*(1+ПозиционноеЦеновое2[[#This Row],[НДС (%)]]/100)</f>
        <v>0</v>
      </c>
      <c r="I69" s="34">
        <f>ПозиционноеЦеновое2[[#This Row],[Кол-во (объем)]]*ПозиционноеЦеновое2[[#This Row],[Цена за ед  продукции (без НДС)]]</f>
        <v>0</v>
      </c>
      <c r="J69" s="34">
        <f>ПозиционноеЦеновое2[[#This Row],[Кол-во (объем)]]*ПозиционноеЦеновое2[[#This Row],[Цена за ед продукции (с НДС)]]</f>
        <v>0</v>
      </c>
      <c r="K69" s="15"/>
      <c r="L69" s="15"/>
    </row>
    <row r="70" spans="2:12" s="11" customFormat="1" ht="25.5">
      <c r="B70" s="29"/>
      <c r="C70" s="27" t="s">
        <v>32</v>
      </c>
      <c r="D70" s="31" t="s">
        <v>31</v>
      </c>
      <c r="E70" s="32">
        <v>0</v>
      </c>
      <c r="F70" s="33"/>
      <c r="G70" s="32">
        <v>20</v>
      </c>
      <c r="H70" s="33">
        <f>ПозиционноеЦеновое2[[#This Row],[Цена за ед  продукции (без НДС)]]*(1+ПозиционноеЦеновое2[[#This Row],[НДС (%)]]/100)</f>
        <v>0</v>
      </c>
      <c r="I70" s="34">
        <f>ПозиционноеЦеновое2[[#This Row],[Кол-во (объем)]]*ПозиционноеЦеновое2[[#This Row],[Цена за ед  продукции (без НДС)]]</f>
        <v>0</v>
      </c>
      <c r="J70" s="34">
        <f>ПозиционноеЦеновое2[[#This Row],[Кол-во (объем)]]*ПозиционноеЦеновое2[[#This Row],[Цена за ед продукции (с НДС)]]</f>
        <v>0</v>
      </c>
      <c r="K70" s="15"/>
      <c r="L70" s="15"/>
    </row>
    <row r="71" spans="2:12" s="11" customFormat="1" ht="25.5">
      <c r="B71" s="29"/>
      <c r="C71" s="27" t="s">
        <v>33</v>
      </c>
      <c r="D71" s="31" t="s">
        <v>34</v>
      </c>
      <c r="E71" s="32">
        <v>0</v>
      </c>
      <c r="F71" s="33"/>
      <c r="G71" s="32">
        <v>20</v>
      </c>
      <c r="H71" s="33">
        <f>ПозиционноеЦеновое2[[#This Row],[Цена за ед  продукции (без НДС)]]*(1+ПозиционноеЦеновое2[[#This Row],[НДС (%)]]/100)</f>
        <v>0</v>
      </c>
      <c r="I71" s="34">
        <f>ПозиционноеЦеновое2[[#This Row],[Кол-во (объем)]]*ПозиционноеЦеновое2[[#This Row],[Цена за ед  продукции (без НДС)]]</f>
        <v>0</v>
      </c>
      <c r="J71" s="34">
        <f>ПозиционноеЦеновое2[[#This Row],[Кол-во (объем)]]*ПозиционноеЦеновое2[[#This Row],[Цена за ед продукции (с НДС)]]</f>
        <v>0</v>
      </c>
      <c r="K71" s="15"/>
      <c r="L71" s="15"/>
    </row>
    <row r="72" spans="2:12" ht="15.75">
      <c r="B72" s="29"/>
      <c r="C72" s="27" t="s">
        <v>35</v>
      </c>
      <c r="D72" s="31" t="s">
        <v>34</v>
      </c>
      <c r="E72" s="32">
        <v>0</v>
      </c>
      <c r="F72" s="33"/>
      <c r="G72" s="32">
        <v>20</v>
      </c>
      <c r="H72" s="33">
        <f>ПозиционноеЦеновое2[[#This Row],[Цена за ед  продукции (без НДС)]]*(1+ПозиционноеЦеновое2[[#This Row],[НДС (%)]]/100)</f>
        <v>0</v>
      </c>
      <c r="I72" s="34">
        <f>ПозиционноеЦеновое2[[#This Row],[Кол-во (объем)]]*ПозиционноеЦеновое2[[#This Row],[Цена за ед  продукции (без НДС)]]</f>
        <v>0</v>
      </c>
      <c r="J72" s="34">
        <f>ПозиционноеЦеновое2[[#This Row],[Кол-во (объем)]]*ПозиционноеЦеновое2[[#This Row],[Цена за ед продукции (с НДС)]]</f>
        <v>0</v>
      </c>
      <c r="K72" s="15"/>
      <c r="L72" s="15"/>
    </row>
    <row r="73" spans="2:12" ht="25.5">
      <c r="B73" s="29"/>
      <c r="C73" s="27" t="s">
        <v>36</v>
      </c>
      <c r="D73" s="31" t="s">
        <v>34</v>
      </c>
      <c r="E73" s="32">
        <v>0</v>
      </c>
      <c r="F73" s="33"/>
      <c r="G73" s="32">
        <v>20</v>
      </c>
      <c r="H73" s="33">
        <f>ПозиционноеЦеновое2[[#This Row],[Цена за ед  продукции (без НДС)]]*(1+ПозиционноеЦеновое2[[#This Row],[НДС (%)]]/100)</f>
        <v>0</v>
      </c>
      <c r="I73" s="34">
        <f>ПозиционноеЦеновое2[[#This Row],[Кол-во (объем)]]*ПозиционноеЦеновое2[[#This Row],[Цена за ед  продукции (без НДС)]]</f>
        <v>0</v>
      </c>
      <c r="J73" s="34">
        <f>ПозиционноеЦеновое2[[#This Row],[Кол-во (объем)]]*ПозиционноеЦеновое2[[#This Row],[Цена за ед продукции (с НДС)]]</f>
        <v>0</v>
      </c>
      <c r="K73" s="15"/>
      <c r="L73" s="15"/>
    </row>
    <row r="74" spans="2:12" ht="25.5">
      <c r="B74" s="29"/>
      <c r="C74" s="27" t="s">
        <v>37</v>
      </c>
      <c r="D74" s="31" t="s">
        <v>41</v>
      </c>
      <c r="E74" s="32">
        <v>0</v>
      </c>
      <c r="F74" s="33"/>
      <c r="G74" s="32">
        <v>20</v>
      </c>
      <c r="H74" s="33">
        <f>ПозиционноеЦеновое2[[#This Row],[Цена за ед  продукции (без НДС)]]*(1+ПозиционноеЦеновое2[[#This Row],[НДС (%)]]/100)</f>
        <v>0</v>
      </c>
      <c r="I74" s="34">
        <f>ПозиционноеЦеновое2[[#This Row],[Кол-во (объем)]]*ПозиционноеЦеновое2[[#This Row],[Цена за ед  продукции (без НДС)]]</f>
        <v>0</v>
      </c>
      <c r="J74" s="34">
        <f>ПозиционноеЦеновое2[[#This Row],[Кол-во (объем)]]*ПозиционноеЦеновое2[[#This Row],[Цена за ед продукции (с НДС)]]</f>
        <v>0</v>
      </c>
      <c r="K74" s="15"/>
      <c r="L74" s="15"/>
    </row>
    <row r="75" spans="2:12" ht="25.5">
      <c r="B75" s="29"/>
      <c r="C75" s="27" t="s">
        <v>38</v>
      </c>
      <c r="D75" s="31" t="s">
        <v>41</v>
      </c>
      <c r="E75" s="32">
        <v>0</v>
      </c>
      <c r="F75" s="33"/>
      <c r="G75" s="32">
        <v>20</v>
      </c>
      <c r="H75" s="33">
        <f>ПозиционноеЦеновое2[[#This Row],[Цена за ед  продукции (без НДС)]]*(1+ПозиционноеЦеновое2[[#This Row],[НДС (%)]]/100)</f>
        <v>0</v>
      </c>
      <c r="I75" s="34">
        <f>ПозиционноеЦеновое2[[#This Row],[Кол-во (объем)]]*ПозиционноеЦеновое2[[#This Row],[Цена за ед  продукции (без НДС)]]</f>
        <v>0</v>
      </c>
      <c r="J75" s="34">
        <f>ПозиционноеЦеновое2[[#This Row],[Кол-во (объем)]]*ПозиционноеЦеновое2[[#This Row],[Цена за ед продукции (с НДС)]]</f>
        <v>0</v>
      </c>
      <c r="K75" s="15"/>
      <c r="L75" s="15"/>
    </row>
    <row r="76" spans="2:12" ht="25.5">
      <c r="B76" s="29"/>
      <c r="C76" s="27" t="s">
        <v>39</v>
      </c>
      <c r="D76" s="31" t="s">
        <v>41</v>
      </c>
      <c r="E76" s="32">
        <v>0</v>
      </c>
      <c r="F76" s="33"/>
      <c r="G76" s="32">
        <v>20</v>
      </c>
      <c r="H76" s="33">
        <f>ПозиционноеЦеновое2[[#This Row],[Цена за ед  продукции (без НДС)]]*(1+ПозиционноеЦеновое2[[#This Row],[НДС (%)]]/100)</f>
        <v>0</v>
      </c>
      <c r="I76" s="34">
        <f>ПозиционноеЦеновое2[[#This Row],[Кол-во (объем)]]*ПозиционноеЦеновое2[[#This Row],[Цена за ед  продукции (без НДС)]]</f>
        <v>0</v>
      </c>
      <c r="J76" s="34">
        <f>ПозиционноеЦеновое2[[#This Row],[Кол-во (объем)]]*ПозиционноеЦеновое2[[#This Row],[Цена за ед продукции (с НДС)]]</f>
        <v>0</v>
      </c>
      <c r="K76" s="15"/>
      <c r="L76" s="15"/>
    </row>
    <row r="77" spans="2:12" ht="47.25">
      <c r="B77" s="29"/>
      <c r="C77" s="41" t="s">
        <v>40</v>
      </c>
      <c r="D77" s="31"/>
      <c r="E77" s="32"/>
      <c r="F77" s="33"/>
      <c r="G77" s="33"/>
      <c r="H77" s="33"/>
      <c r="I77" s="34"/>
      <c r="J77" s="34"/>
      <c r="K77" s="15"/>
      <c r="L77" s="15"/>
    </row>
    <row r="78" spans="2:12" s="11" customFormat="1" ht="15.75">
      <c r="B78" s="36"/>
      <c r="C78" s="39" t="s">
        <v>50</v>
      </c>
      <c r="D78" s="15"/>
      <c r="E78" s="33"/>
      <c r="F78" s="33"/>
      <c r="G78" s="33"/>
      <c r="H78" s="33"/>
      <c r="I78" s="34"/>
      <c r="J78" s="34"/>
      <c r="K78" s="15"/>
      <c r="L78" s="15"/>
    </row>
    <row r="79" spans="2:12" s="11" customFormat="1" ht="15.75">
      <c r="B79" s="29">
        <v>1</v>
      </c>
      <c r="C79" s="27" t="s">
        <v>20</v>
      </c>
      <c r="D79" s="31" t="s">
        <v>21</v>
      </c>
      <c r="E79" s="32">
        <v>0</v>
      </c>
      <c r="F79" s="33"/>
      <c r="G79" s="32">
        <v>20</v>
      </c>
      <c r="H79" s="33">
        <f>ПозиционноеЦеновое2[[#This Row],[Цена за ед  продукции (без НДС)]]*(1+ПозиционноеЦеновое2[[#This Row],[НДС (%)]]/100)</f>
        <v>0</v>
      </c>
      <c r="I79" s="34">
        <f>ПозиционноеЦеновое2[[#This Row],[Кол-во (объем)]]*ПозиционноеЦеновое2[[#This Row],[Цена за ед  продукции (без НДС)]]</f>
        <v>0</v>
      </c>
      <c r="J79" s="34">
        <f>ПозиционноеЦеновое2[[#This Row],[Кол-во (объем)]]*ПозиционноеЦеновое2[[#This Row],[Цена за ед продукции (с НДС)]]</f>
        <v>0</v>
      </c>
      <c r="K79" s="15"/>
      <c r="L79" s="15"/>
    </row>
    <row r="80" spans="2:12" s="11" customFormat="1" ht="15.75">
      <c r="B80" s="29"/>
      <c r="C80" s="27" t="s">
        <v>22</v>
      </c>
      <c r="D80" s="31" t="s">
        <v>21</v>
      </c>
      <c r="E80" s="32">
        <v>0</v>
      </c>
      <c r="F80" s="33"/>
      <c r="G80" s="32">
        <v>20</v>
      </c>
      <c r="H80" s="33">
        <f>ПозиционноеЦеновое2[[#This Row],[Цена за ед  продукции (без НДС)]]*(1+ПозиционноеЦеновое2[[#This Row],[НДС (%)]]/100)</f>
        <v>0</v>
      </c>
      <c r="I80" s="34">
        <f>ПозиционноеЦеновое2[[#This Row],[Кол-во (объем)]]*ПозиционноеЦеновое2[[#This Row],[Цена за ед  продукции (без НДС)]]</f>
        <v>0</v>
      </c>
      <c r="J80" s="34">
        <f>ПозиционноеЦеновое2[[#This Row],[Кол-во (объем)]]*ПозиционноеЦеновое2[[#This Row],[Цена за ед продукции (с НДС)]]</f>
        <v>0</v>
      </c>
      <c r="K80" s="15"/>
      <c r="L80" s="15"/>
    </row>
    <row r="81" spans="2:12" s="11" customFormat="1" ht="15.75">
      <c r="B81" s="29"/>
      <c r="C81" s="27" t="s">
        <v>23</v>
      </c>
      <c r="D81" s="31" t="s">
        <v>21</v>
      </c>
      <c r="E81" s="32">
        <v>0</v>
      </c>
      <c r="F81" s="33"/>
      <c r="G81" s="32">
        <v>20</v>
      </c>
      <c r="H81" s="33">
        <f>ПозиционноеЦеновое2[[#This Row],[Цена за ед  продукции (без НДС)]]*(1+ПозиционноеЦеновое2[[#This Row],[НДС (%)]]/100)</f>
        <v>0</v>
      </c>
      <c r="I81" s="34">
        <f>ПозиционноеЦеновое2[[#This Row],[Кол-во (объем)]]*ПозиционноеЦеновое2[[#This Row],[Цена за ед  продукции (без НДС)]]</f>
        <v>0</v>
      </c>
      <c r="J81" s="34">
        <f>ПозиционноеЦеновое2[[#This Row],[Кол-во (объем)]]*ПозиционноеЦеновое2[[#This Row],[Цена за ед продукции (с НДС)]]</f>
        <v>0</v>
      </c>
      <c r="K81" s="15"/>
      <c r="L81" s="15"/>
    </row>
    <row r="82" spans="2:12" s="11" customFormat="1" ht="38.25">
      <c r="B82" s="29"/>
      <c r="C82" s="27" t="s">
        <v>42</v>
      </c>
      <c r="D82" s="31"/>
      <c r="E82" s="32"/>
      <c r="F82" s="33"/>
      <c r="G82" s="33"/>
      <c r="H82" s="33"/>
      <c r="I82" s="34"/>
      <c r="J82" s="34"/>
      <c r="K82" s="15"/>
      <c r="L82" s="15"/>
    </row>
    <row r="83" spans="2:12" s="11" customFormat="1" ht="15.75">
      <c r="B83" s="29" t="s">
        <v>43</v>
      </c>
      <c r="C83" s="27" t="s">
        <v>25</v>
      </c>
      <c r="D83" s="31"/>
      <c r="E83" s="32"/>
      <c r="F83" s="33"/>
      <c r="G83" s="33"/>
      <c r="H83" s="33"/>
      <c r="I83" s="34"/>
      <c r="J83" s="34"/>
      <c r="K83" s="15"/>
      <c r="L83" s="15"/>
    </row>
    <row r="84" spans="2:12" s="11" customFormat="1" ht="15.75">
      <c r="B84" s="29"/>
      <c r="C84" s="27" t="s">
        <v>22</v>
      </c>
      <c r="D84" s="31" t="s">
        <v>44</v>
      </c>
      <c r="E84" s="32">
        <v>0</v>
      </c>
      <c r="F84" s="33"/>
      <c r="G84" s="32">
        <v>20</v>
      </c>
      <c r="H84" s="33">
        <f>ПозиционноеЦеновое2[[#This Row],[Цена за ед  продукции (без НДС)]]*(1+ПозиционноеЦеновое2[[#This Row],[НДС (%)]]/100)</f>
        <v>0</v>
      </c>
      <c r="I84" s="34">
        <f>ПозиционноеЦеновое2[[#This Row],[Кол-во (объем)]]*ПозиционноеЦеновое2[[#This Row],[Цена за ед  продукции (без НДС)]]</f>
        <v>0</v>
      </c>
      <c r="J84" s="34">
        <f>ПозиционноеЦеновое2[[#This Row],[Кол-во (объем)]]*ПозиционноеЦеновое2[[#This Row],[Цена за ед продукции (с НДС)]]</f>
        <v>0</v>
      </c>
      <c r="K84" s="15"/>
      <c r="L84" s="15"/>
    </row>
    <row r="85" spans="2:12" s="11" customFormat="1" ht="15.75">
      <c r="B85" s="29"/>
      <c r="C85" s="27" t="s">
        <v>23</v>
      </c>
      <c r="D85" s="31" t="s">
        <v>44</v>
      </c>
      <c r="E85" s="32">
        <v>0</v>
      </c>
      <c r="F85" s="33"/>
      <c r="G85" s="32">
        <v>20</v>
      </c>
      <c r="H85" s="33">
        <f>ПозиционноеЦеновое2[[#This Row],[Цена за ед  продукции (без НДС)]]*(1+ПозиционноеЦеновое2[[#This Row],[НДС (%)]]/100)</f>
        <v>0</v>
      </c>
      <c r="I85" s="34">
        <f>ПозиционноеЦеновое2[[#This Row],[Кол-во (объем)]]*ПозиционноеЦеновое2[[#This Row],[Цена за ед  продукции (без НДС)]]</f>
        <v>0</v>
      </c>
      <c r="J85" s="34">
        <f>ПозиционноеЦеновое2[[#This Row],[Кол-во (объем)]]*ПозиционноеЦеновое2[[#This Row],[Цена за ед продукции (с НДС)]]</f>
        <v>0</v>
      </c>
      <c r="K85" s="15"/>
      <c r="L85" s="15"/>
    </row>
    <row r="86" spans="2:12" s="11" customFormat="1" ht="25.5">
      <c r="B86" s="29"/>
      <c r="C86" s="27" t="s">
        <v>45</v>
      </c>
      <c r="D86" s="31"/>
      <c r="E86" s="32"/>
      <c r="F86" s="33"/>
      <c r="G86" s="33"/>
      <c r="H86" s="33"/>
      <c r="I86" s="34"/>
      <c r="J86" s="34"/>
      <c r="K86" s="15"/>
      <c r="L86" s="15"/>
    </row>
    <row r="87" spans="2:12" s="11" customFormat="1" ht="15.75">
      <c r="B87" s="29" t="s">
        <v>24</v>
      </c>
      <c r="C87" s="27" t="s">
        <v>26</v>
      </c>
      <c r="D87" s="31"/>
      <c r="E87" s="32"/>
      <c r="F87" s="33"/>
      <c r="G87" s="33"/>
      <c r="H87" s="33"/>
      <c r="I87" s="34"/>
      <c r="J87" s="34"/>
      <c r="K87" s="15"/>
      <c r="L87" s="15"/>
    </row>
    <row r="88" spans="2:12" s="11" customFormat="1" ht="25.5">
      <c r="B88" s="29"/>
      <c r="C88" s="27" t="s">
        <v>27</v>
      </c>
      <c r="D88" s="31" t="s">
        <v>28</v>
      </c>
      <c r="E88" s="32">
        <f t="shared" ref="E88" si="6">SUBTOTAL(109,E77:E87)</f>
        <v>0</v>
      </c>
      <c r="F88" s="33"/>
      <c r="G88" s="32">
        <v>20</v>
      </c>
      <c r="H88" s="33">
        <f>ПозиционноеЦеновое2[[#This Row],[Цена за ед  продукции (без НДС)]]*(1+ПозиционноеЦеновое2[[#This Row],[НДС (%)]]/100)</f>
        <v>0</v>
      </c>
      <c r="I88" s="34">
        <f>ПозиционноеЦеновое2[[#This Row],[Кол-во (объем)]]*ПозиционноеЦеновое2[[#This Row],[Цена за ед  продукции (без НДС)]]</f>
        <v>0</v>
      </c>
      <c r="J88" s="34">
        <f>ПозиционноеЦеновое2[[#This Row],[Кол-во (объем)]]*ПозиционноеЦеновое2[[#This Row],[Цена за ед продукции (с НДС)]]</f>
        <v>0</v>
      </c>
      <c r="K88" s="15"/>
      <c r="L88" s="15"/>
    </row>
    <row r="89" spans="2:12" s="11" customFormat="1" ht="25.5">
      <c r="B89" s="29"/>
      <c r="C89" s="27" t="s">
        <v>29</v>
      </c>
      <c r="D89" s="31" t="s">
        <v>28</v>
      </c>
      <c r="E89" s="32">
        <f>SUBTOTAL(109,E88)</f>
        <v>0</v>
      </c>
      <c r="F89" s="33"/>
      <c r="G89" s="32">
        <v>20</v>
      </c>
      <c r="H89" s="33">
        <f>ПозиционноеЦеновое2[[#This Row],[Цена за ед  продукции (без НДС)]]*(1+ПозиционноеЦеновое2[[#This Row],[НДС (%)]]/100)</f>
        <v>0</v>
      </c>
      <c r="I89" s="34">
        <f>ПозиционноеЦеновое2[[#This Row],[Кол-во (объем)]]*ПозиционноеЦеновое2[[#This Row],[Цена за ед  продукции (без НДС)]]</f>
        <v>0</v>
      </c>
      <c r="J89" s="34">
        <f>ПозиционноеЦеновое2[[#This Row],[Кол-во (объем)]]*ПозиционноеЦеновое2[[#This Row],[Цена за ед продукции (с НДС)]]</f>
        <v>0</v>
      </c>
      <c r="K89" s="15"/>
      <c r="L89" s="15"/>
    </row>
    <row r="90" spans="2:12" s="11" customFormat="1" ht="25.5">
      <c r="B90" s="29"/>
      <c r="C90" s="27" t="s">
        <v>30</v>
      </c>
      <c r="D90" s="31" t="s">
        <v>31</v>
      </c>
      <c r="E90" s="32">
        <f>SUBTOTAL(109,E89)</f>
        <v>0</v>
      </c>
      <c r="F90" s="33"/>
      <c r="G90" s="32">
        <v>20</v>
      </c>
      <c r="H90" s="33">
        <f>ПозиционноеЦеновое2[[#This Row],[Цена за ед  продукции (без НДС)]]*(1+ПозиционноеЦеновое2[[#This Row],[НДС (%)]]/100)</f>
        <v>0</v>
      </c>
      <c r="I90" s="34">
        <f>ПозиционноеЦеновое2[[#This Row],[Кол-во (объем)]]*ПозиционноеЦеновое2[[#This Row],[Цена за ед  продукции (без НДС)]]</f>
        <v>0</v>
      </c>
      <c r="J90" s="34">
        <f>ПозиционноеЦеновое2[[#This Row],[Кол-во (объем)]]*ПозиционноеЦеновое2[[#This Row],[Цена за ед продукции (с НДС)]]</f>
        <v>0</v>
      </c>
      <c r="K90" s="15"/>
      <c r="L90" s="15"/>
    </row>
    <row r="91" spans="2:12" s="11" customFormat="1" ht="25.5">
      <c r="B91" s="29"/>
      <c r="C91" s="27" t="s">
        <v>32</v>
      </c>
      <c r="D91" s="31" t="s">
        <v>31</v>
      </c>
      <c r="E91" s="32">
        <v>0</v>
      </c>
      <c r="F91" s="33"/>
      <c r="G91" s="32">
        <v>20</v>
      </c>
      <c r="H91" s="33">
        <f>ПозиционноеЦеновое2[[#This Row],[Цена за ед  продукции (без НДС)]]*(1+ПозиционноеЦеновое2[[#This Row],[НДС (%)]]/100)</f>
        <v>0</v>
      </c>
      <c r="I91" s="34">
        <f>ПозиционноеЦеновое2[[#This Row],[Кол-во (объем)]]*ПозиционноеЦеновое2[[#This Row],[Цена за ед  продукции (без НДС)]]</f>
        <v>0</v>
      </c>
      <c r="J91" s="34">
        <f>ПозиционноеЦеновое2[[#This Row],[Кол-во (объем)]]*ПозиционноеЦеновое2[[#This Row],[Цена за ед продукции (с НДС)]]</f>
        <v>0</v>
      </c>
      <c r="K91" s="15"/>
      <c r="L91" s="15"/>
    </row>
    <row r="92" spans="2:12" s="11" customFormat="1" ht="25.5">
      <c r="B92" s="29"/>
      <c r="C92" s="27" t="s">
        <v>33</v>
      </c>
      <c r="D92" s="31" t="s">
        <v>34</v>
      </c>
      <c r="E92" s="32">
        <v>0</v>
      </c>
      <c r="F92" s="33"/>
      <c r="G92" s="32">
        <v>20</v>
      </c>
      <c r="H92" s="33">
        <f>ПозиционноеЦеновое2[[#This Row],[Цена за ед  продукции (без НДС)]]*(1+ПозиционноеЦеновое2[[#This Row],[НДС (%)]]/100)</f>
        <v>0</v>
      </c>
      <c r="I92" s="34">
        <f>ПозиционноеЦеновое2[[#This Row],[Кол-во (объем)]]*ПозиционноеЦеновое2[[#This Row],[Цена за ед  продукции (без НДС)]]</f>
        <v>0</v>
      </c>
      <c r="J92" s="34">
        <f>ПозиционноеЦеновое2[[#This Row],[Кол-во (объем)]]*ПозиционноеЦеновое2[[#This Row],[Цена за ед продукции (с НДС)]]</f>
        <v>0</v>
      </c>
      <c r="K92" s="15"/>
      <c r="L92" s="15"/>
    </row>
    <row r="93" spans="2:12" ht="15.75">
      <c r="B93" s="29"/>
      <c r="C93" s="27" t="s">
        <v>35</v>
      </c>
      <c r="D93" s="31" t="s">
        <v>34</v>
      </c>
      <c r="E93" s="32">
        <v>0</v>
      </c>
      <c r="F93" s="33"/>
      <c r="G93" s="32">
        <v>20</v>
      </c>
      <c r="H93" s="33">
        <f>ПозиционноеЦеновое2[[#This Row],[Цена за ед  продукции (без НДС)]]*(1+ПозиционноеЦеновое2[[#This Row],[НДС (%)]]/100)</f>
        <v>0</v>
      </c>
      <c r="I93" s="34">
        <f>ПозиционноеЦеновое2[[#This Row],[Кол-во (объем)]]*ПозиционноеЦеновое2[[#This Row],[Цена за ед  продукции (без НДС)]]</f>
        <v>0</v>
      </c>
      <c r="J93" s="34">
        <f>ПозиционноеЦеновое2[[#This Row],[Кол-во (объем)]]*ПозиционноеЦеновое2[[#This Row],[Цена за ед продукции (с НДС)]]</f>
        <v>0</v>
      </c>
      <c r="K93" s="15"/>
      <c r="L93" s="15"/>
    </row>
    <row r="94" spans="2:12" ht="25.5">
      <c r="B94" s="29"/>
      <c r="C94" s="27" t="s">
        <v>36</v>
      </c>
      <c r="D94" s="31" t="s">
        <v>34</v>
      </c>
      <c r="E94" s="32">
        <v>0</v>
      </c>
      <c r="F94" s="33"/>
      <c r="G94" s="32">
        <v>20</v>
      </c>
      <c r="H94" s="33">
        <f>ПозиционноеЦеновое2[[#This Row],[Цена за ед  продукции (без НДС)]]*(1+ПозиционноеЦеновое2[[#This Row],[НДС (%)]]/100)</f>
        <v>0</v>
      </c>
      <c r="I94" s="34">
        <f>ПозиционноеЦеновое2[[#This Row],[Кол-во (объем)]]*ПозиционноеЦеновое2[[#This Row],[Цена за ед  продукции (без НДС)]]</f>
        <v>0</v>
      </c>
      <c r="J94" s="34">
        <f>ПозиционноеЦеновое2[[#This Row],[Кол-во (объем)]]*ПозиционноеЦеновое2[[#This Row],[Цена за ед продукции (с НДС)]]</f>
        <v>0</v>
      </c>
      <c r="K94" s="15"/>
      <c r="L94" s="15"/>
    </row>
    <row r="95" spans="2:12" ht="25.5">
      <c r="B95" s="29"/>
      <c r="C95" s="27" t="s">
        <v>37</v>
      </c>
      <c r="D95" s="31" t="s">
        <v>41</v>
      </c>
      <c r="E95" s="32">
        <v>0</v>
      </c>
      <c r="F95" s="33"/>
      <c r="G95" s="32">
        <v>20</v>
      </c>
      <c r="H95" s="33">
        <f>ПозиционноеЦеновое2[[#This Row],[Цена за ед  продукции (без НДС)]]*(1+ПозиционноеЦеновое2[[#This Row],[НДС (%)]]/100)</f>
        <v>0</v>
      </c>
      <c r="I95" s="34">
        <f>ПозиционноеЦеновое2[[#This Row],[Кол-во (объем)]]*ПозиционноеЦеновое2[[#This Row],[Цена за ед  продукции (без НДС)]]</f>
        <v>0</v>
      </c>
      <c r="J95" s="34">
        <f>ПозиционноеЦеновое2[[#This Row],[Кол-во (объем)]]*ПозиционноеЦеновое2[[#This Row],[Цена за ед продукции (с НДС)]]</f>
        <v>0</v>
      </c>
      <c r="K95" s="15"/>
      <c r="L95" s="15"/>
    </row>
    <row r="96" spans="2:12" ht="25.5">
      <c r="B96" s="29"/>
      <c r="C96" s="27" t="s">
        <v>38</v>
      </c>
      <c r="D96" s="31" t="s">
        <v>41</v>
      </c>
      <c r="E96" s="32">
        <v>0</v>
      </c>
      <c r="F96" s="33"/>
      <c r="G96" s="32">
        <v>20</v>
      </c>
      <c r="H96" s="33">
        <f>ПозиционноеЦеновое2[[#This Row],[Цена за ед  продукции (без НДС)]]*(1+ПозиционноеЦеновое2[[#This Row],[НДС (%)]]/100)</f>
        <v>0</v>
      </c>
      <c r="I96" s="34">
        <f>ПозиционноеЦеновое2[[#This Row],[Кол-во (объем)]]*ПозиционноеЦеновое2[[#This Row],[Цена за ед  продукции (без НДС)]]</f>
        <v>0</v>
      </c>
      <c r="J96" s="34">
        <f>ПозиционноеЦеновое2[[#This Row],[Кол-во (объем)]]*ПозиционноеЦеновое2[[#This Row],[Цена за ед продукции (с НДС)]]</f>
        <v>0</v>
      </c>
      <c r="K96" s="15"/>
      <c r="L96" s="15"/>
    </row>
    <row r="97" spans="2:12" ht="25.5">
      <c r="B97" s="29"/>
      <c r="C97" s="27" t="s">
        <v>39</v>
      </c>
      <c r="D97" s="31" t="s">
        <v>41</v>
      </c>
      <c r="E97" s="32">
        <v>0</v>
      </c>
      <c r="F97" s="33"/>
      <c r="G97" s="32">
        <v>20</v>
      </c>
      <c r="H97" s="33">
        <f>ПозиционноеЦеновое2[[#This Row],[Цена за ед  продукции (без НДС)]]*(1+ПозиционноеЦеновое2[[#This Row],[НДС (%)]]/100)</f>
        <v>0</v>
      </c>
      <c r="I97" s="34">
        <f>ПозиционноеЦеновое2[[#This Row],[Кол-во (объем)]]*ПозиционноеЦеновое2[[#This Row],[Цена за ед  продукции (без НДС)]]</f>
        <v>0</v>
      </c>
      <c r="J97" s="34">
        <f>ПозиционноеЦеновое2[[#This Row],[Кол-во (объем)]]*ПозиционноеЦеновое2[[#This Row],[Цена за ед продукции (с НДС)]]</f>
        <v>0</v>
      </c>
      <c r="K97" s="15"/>
      <c r="L97" s="15"/>
    </row>
    <row r="98" spans="2:12" ht="25.5">
      <c r="B98" s="42"/>
      <c r="C98" s="27" t="s">
        <v>40</v>
      </c>
      <c r="D98" s="43"/>
      <c r="E98" s="44"/>
      <c r="F98" s="45"/>
      <c r="G98" s="45"/>
      <c r="H98" s="45"/>
      <c r="I98" s="46"/>
      <c r="J98" s="46"/>
      <c r="K98" s="47"/>
      <c r="L98" s="47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conditionalFormatting sqref="D12:E31">
    <cfRule type="expression" dxfId="47" priority="21">
      <formula>AND(CELL("защита", D12)=0, NOT(ISBLANK(D12)))</formula>
    </cfRule>
    <cfRule type="expression" dxfId="46" priority="22">
      <formula>AND(CELL("защита", D12)=0, ISBLANK(D12))</formula>
    </cfRule>
  </conditionalFormatting>
  <conditionalFormatting sqref="B12:C31">
    <cfRule type="expression" dxfId="45" priority="23">
      <formula>AND(CELL("защита", B12)=0, NOT(ISBLANK(B12)))</formula>
    </cfRule>
    <cfRule type="expression" dxfId="44" priority="24">
      <formula>AND(CELL("защита", B12)=0, ISBLANK(B12))</formula>
    </cfRule>
  </conditionalFormatting>
  <conditionalFormatting sqref="D35:E54">
    <cfRule type="expression" dxfId="43" priority="17">
      <formula>AND(CELL("защита", D35)=0, NOT(ISBLANK(D35)))</formula>
    </cfRule>
    <cfRule type="expression" dxfId="42" priority="18">
      <formula>AND(CELL("защита", D35)=0, ISBLANK(D35))</formula>
    </cfRule>
  </conditionalFormatting>
  <conditionalFormatting sqref="B35:C54">
    <cfRule type="expression" dxfId="41" priority="19">
      <formula>AND(CELL("защита", B35)=0, NOT(ISBLANK(B35)))</formula>
    </cfRule>
    <cfRule type="expression" dxfId="40" priority="20">
      <formula>AND(CELL("защита", B35)=0, ISBLANK(B35))</formula>
    </cfRule>
  </conditionalFormatting>
  <conditionalFormatting sqref="D79:E98">
    <cfRule type="expression" dxfId="39" priority="9">
      <formula>AND(CELL("защита", D79)=0, NOT(ISBLANK(D79)))</formula>
    </cfRule>
    <cfRule type="expression" dxfId="38" priority="10">
      <formula>AND(CELL("защита", D79)=0, ISBLANK(D79))</formula>
    </cfRule>
  </conditionalFormatting>
  <conditionalFormatting sqref="B79:C87 B88:B98">
    <cfRule type="expression" dxfId="37" priority="11">
      <formula>AND(CELL("защита", B79)=0, NOT(ISBLANK(B79)))</formula>
    </cfRule>
    <cfRule type="expression" dxfId="36" priority="12">
      <formula>AND(CELL("защита", B79)=0, ISBLANK(B79))</formula>
    </cfRule>
  </conditionalFormatting>
  <conditionalFormatting sqref="D58:E77">
    <cfRule type="expression" dxfId="35" priority="5">
      <formula>AND(CELL("защита", D58)=0, NOT(ISBLANK(D58)))</formula>
    </cfRule>
    <cfRule type="expression" dxfId="34" priority="6">
      <formula>AND(CELL("защита", D58)=0, ISBLANK(D58))</formula>
    </cfRule>
  </conditionalFormatting>
  <conditionalFormatting sqref="B77:C77 B58:B76">
    <cfRule type="expression" dxfId="33" priority="7">
      <formula>AND(CELL("защита", B58)=0, NOT(ISBLANK(B58)))</formula>
    </cfRule>
    <cfRule type="expression" dxfId="32" priority="8">
      <formula>AND(CELL("защита", B58)=0, ISBLANK(B58))</formula>
    </cfRule>
  </conditionalFormatting>
  <conditionalFormatting sqref="C79:C98">
    <cfRule type="expression" dxfId="3" priority="3">
      <formula>AND(CELL("защита", C79)=0, NOT(ISBLANK(C79)))</formula>
    </cfRule>
    <cfRule type="expression" dxfId="2" priority="4">
      <formula>AND(CELL("защита", C79)=0, ISBLANK(C79))</formula>
    </cfRule>
  </conditionalFormatting>
  <conditionalFormatting sqref="C58:C76">
    <cfRule type="expression" dxfId="1" priority="1">
      <formula>AND(CELL("защита", C58)=0, NOT(ISBLANK(C58)))</formula>
    </cfRule>
    <cfRule type="expression" dxfId="0" priority="2">
      <formula>AND(CELL("защита", C58)=0, ISBLANK(C58))</formula>
    </cfRule>
  </conditionalFormatting>
  <dataValidations count="6">
    <dataValidation operator="notEqual" allowBlank="1" showInputMessage="1" showErrorMessage="1" error="Только число, не равное нулю." sqref="E12:E31 E35:E54 E58:E77 E79:E98"/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32 G34:G98">
      <formula1>0</formula1>
    </dataValidation>
    <dataValidation type="decimal" operator="greaterThanOrEqual" allowBlank="1" showInputMessage="1" showErrorMessage="1" prompt="Только число, больше или равное нулю" sqref="F11:F32 H11:J32 F34:F98 H34:J98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предложение позиции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2022-06-08T08:40:50Z</dcterms:modified>
  <cp:category>Формы; Закупочная документация</cp:category>
</cp:coreProperties>
</file>